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bookViews>
    <workbookView xWindow="0" yWindow="0" windowWidth="23970" windowHeight="11505"/>
  </bookViews>
  <sheets>
    <sheet name="NEF_ND" sheetId="1" r:id="rId1"/>
  </sheets>
  <definedNames>
    <definedName name="ANEXO">#REF!</definedName>
    <definedName name="_xlnm.Print_Area" localSheetId="0">NEF_ND!$A$1:$D$299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2" i="1" l="1"/>
  <c r="C33" i="1"/>
  <c r="C66" i="1"/>
  <c r="C69" i="1"/>
  <c r="C79" i="1"/>
  <c r="C10" i="1"/>
  <c r="D257" i="1"/>
  <c r="D280" i="1"/>
  <c r="D289" i="1" l="1"/>
  <c r="D202" i="1" l="1"/>
  <c r="C202" i="1"/>
  <c r="D194" i="1"/>
  <c r="C194" i="1"/>
  <c r="D244" i="1"/>
  <c r="D236" i="1"/>
  <c r="C212" i="1" l="1"/>
  <c r="D212" i="1"/>
</calcChain>
</file>

<file path=xl/sharedStrings.xml><?xml version="1.0" encoding="utf-8"?>
<sst xmlns="http://schemas.openxmlformats.org/spreadsheetml/2006/main" count="281" uniqueCount="219">
  <si>
    <t>Nombre del Ente Público</t>
  </si>
  <si>
    <t xml:space="preserve">Notas a los Estados Financieros </t>
  </si>
  <si>
    <t xml:space="preserve">a) NOTAS DE DESGLOSE </t>
  </si>
  <si>
    <t>I) NOTAS AL ESTADO DE SITUACIÓN FINANCIERA</t>
  </si>
  <si>
    <t>ACTIVO</t>
  </si>
  <si>
    <t>A. Efectivo y Equivalentes</t>
  </si>
  <si>
    <t>1. Fondos con afectación específica, tipo y monto de los mismos</t>
  </si>
  <si>
    <t>2. Inversiones financieras</t>
  </si>
  <si>
    <t>Se revelará su tipo, monto, su clasificación en corto o largo plazo, separando aquellas que su vencimiento  sea menor a 3 meses</t>
  </si>
  <si>
    <t>2.1. A corto plazo</t>
  </si>
  <si>
    <t>2.2. A largo plazo</t>
  </si>
  <si>
    <t>2.3. Vencimiento menor a 3 meses</t>
  </si>
  <si>
    <t>B. Derechos a Recibir Efectivo y Equivalentes y Bienes o Servicios a Recibir</t>
  </si>
  <si>
    <t xml:space="preserve">1. Por Tipo de Contribución </t>
  </si>
  <si>
    <t>Se informará el monto que se encuentre pendiente de cobro  y por recuperar de hasta cinco ejercicios anteriores</t>
  </si>
  <si>
    <t xml:space="preserve">Montos sujetos a algún tipo de juicio con una antigúedad mayor a la señalada y la factibilidad de cobro </t>
  </si>
  <si>
    <t>2. Derechos a recibir efectivo y equivalentes, y bienes o servicios a recibir, desagregados por su vencimiento:</t>
  </si>
  <si>
    <t xml:space="preserve">a) Vencimiento a 90 días </t>
  </si>
  <si>
    <t xml:space="preserve">b) Vencimiento de 90 a 180 días </t>
  </si>
  <si>
    <t>c) Vencimiento de 180 a 365 días</t>
  </si>
  <si>
    <t>d) Vencimiento mayor a 365 días</t>
  </si>
  <si>
    <t>Características cualitativas relevantes que afecten a estas cuentas</t>
  </si>
  <si>
    <t>C. Bienes Disponibles para su Transformación o Consumo (Inventarios)</t>
  </si>
  <si>
    <t>ASEC_ESF_2doTRIM_Z0</t>
  </si>
  <si>
    <r>
      <t xml:space="preserve">1. Bienes disponibles para su transformacion </t>
    </r>
    <r>
      <rPr>
        <sz val="9"/>
        <rFont val="Arial"/>
        <family val="2"/>
      </rPr>
      <t>(aquéllos que se encuentren en la cuenta de Inventarios)</t>
    </r>
  </si>
  <si>
    <t xml:space="preserve">a) Información del sistema de costeo </t>
  </si>
  <si>
    <t>b) Método de de valuación aplicados a los inventarios</t>
  </si>
  <si>
    <t xml:space="preserve">c) Conveniencia de su aplicación dada la naturaleza de los mismos </t>
  </si>
  <si>
    <t xml:space="preserve">d) Impacto en la Información Financiera por cambios en el método o sistema </t>
  </si>
  <si>
    <t xml:space="preserve">2. Cuenta Almacén </t>
  </si>
  <si>
    <t>a) Método de de valuación</t>
  </si>
  <si>
    <t xml:space="preserve">b)Conveniencia de su aplicación </t>
  </si>
  <si>
    <t xml:space="preserve">c) Impacto en la Información Financiera por cambios en el método </t>
  </si>
  <si>
    <t xml:space="preserve">D. Inversiones Financieras </t>
  </si>
  <si>
    <t>1. Fideicomisos</t>
  </si>
  <si>
    <t xml:space="preserve">Recursos asignados por tipo y monto, y características significativas que tengan o puedan tener alguna incidencia en las inversiones financieras </t>
  </si>
  <si>
    <t>2. Saldos de las participaciones y aportaciones de capital</t>
  </si>
  <si>
    <t>E. Bienes Muebles, Inmuebles e Intangibles</t>
  </si>
  <si>
    <t>1. Bienes Muebles e Inmuebles</t>
  </si>
  <si>
    <t>a) Se informará de manera agrupada por cuenta, los rubros de Bienes Muebles e Inmuebles, el monto  de la depreciación del ejercicio y la acumulada, el método de depreciación, tasas aplicadas y los críterios de aplicación de los mismos.</t>
  </si>
  <si>
    <t>b) Características significativas del estado en que se encuentren los activos (Estado del Bien)</t>
  </si>
  <si>
    <t>2. Activos Intangibles y Diferidos</t>
  </si>
  <si>
    <t>Se Informará de manera agrupada por cuenta, los rubros de activos intangibles y diferidos, su monto y naturaleza, amortización del ejercicio, amortización acumulada, tasa y método aplicados</t>
  </si>
  <si>
    <t>F. Estimaciones y Deterioros</t>
  </si>
  <si>
    <t xml:space="preserve">Se informarán los criterios utilizados para la determinación de las estimaciones </t>
  </si>
  <si>
    <t>a) Estimación de cuentas incobrables</t>
  </si>
  <si>
    <t>b) Estimación de inventarios</t>
  </si>
  <si>
    <t>c) Deterioro de activos biológicos</t>
  </si>
  <si>
    <t>d) Otro ctriterio aplicable</t>
  </si>
  <si>
    <t>G. Otros Activos</t>
  </si>
  <si>
    <t>Se informará de las cuentas por tipo:</t>
  </si>
  <si>
    <t>1. Circulante</t>
  </si>
  <si>
    <t>Montos totales asociados</t>
  </si>
  <si>
    <t>Caracteristicas cualitativas significativas que les impacten financieramnete</t>
  </si>
  <si>
    <t xml:space="preserve">2. No Circulante </t>
  </si>
  <si>
    <t>PASIVO</t>
  </si>
  <si>
    <t>A. Relación de las Cuentas y Documentos por Pagar, desagregados por su vencimiento:</t>
  </si>
  <si>
    <t xml:space="preserve">Factibilidad del pago de dichos pasivos </t>
  </si>
  <si>
    <t>1. A Corto Plazo</t>
  </si>
  <si>
    <t>Naturaleza de los recursos y sus carácterísticas cualitativas significativas que les afecten o puediran afectarles financieramente</t>
  </si>
  <si>
    <t>2. A Largo Plazo</t>
  </si>
  <si>
    <t>C. Cuentas de los Pasivos Diferidos y Otros</t>
  </si>
  <si>
    <t>1.Pasivos Diferidos</t>
  </si>
  <si>
    <t>Se informará el tipo, monto, naturaleza de los recursos, asi como las carácterísticas significativas que les impacten o puediran impactarles financieramente</t>
  </si>
  <si>
    <t>A. Ingesos de Gestión</t>
  </si>
  <si>
    <t>1. Impuestos</t>
  </si>
  <si>
    <t>Montos totales</t>
  </si>
  <si>
    <t>Características significativas</t>
  </si>
  <si>
    <t>2. Cuotas y aportaciones de seguridad social</t>
  </si>
  <si>
    <t>3. Contribuciones de mejoras</t>
  </si>
  <si>
    <t>4. Derechos</t>
  </si>
  <si>
    <t>5. Productos</t>
  </si>
  <si>
    <t>6. Aprovechamientos</t>
  </si>
  <si>
    <t xml:space="preserve">7. Ingresos por venta de bienes y prestación de servicios </t>
  </si>
  <si>
    <t xml:space="preserve">B. Participaciones, Aportaciones, Convenios, Incentivos Derivados de la Colaboración Fiscal, Fondos Distintos de Aportaciones, Transferencias, Asignaciones, Subsidios y Subvenciones, y Pensiones y Jubilaciones </t>
  </si>
  <si>
    <t>1. Participaciones</t>
  </si>
  <si>
    <t>2. Aportaciones</t>
  </si>
  <si>
    <t>3. Convenios</t>
  </si>
  <si>
    <t>4. Incentivos Derivados de la Colaboración Fiscal</t>
  </si>
  <si>
    <t>5. Fondos Distintos de Aportaciones</t>
  </si>
  <si>
    <t>6. Transferencias</t>
  </si>
  <si>
    <t xml:space="preserve">7. Asignaciones </t>
  </si>
  <si>
    <t xml:space="preserve">8. Subsidios y Subvenciones </t>
  </si>
  <si>
    <t xml:space="preserve">9. Pensiones y Jubilaciones </t>
  </si>
  <si>
    <t>C. Otros Ingresos y Beneficios</t>
  </si>
  <si>
    <t>1. Ingresos Financieros</t>
  </si>
  <si>
    <t>2. Incremento por Variación de Inventarios</t>
  </si>
  <si>
    <t>3. Disminución del Exceso de Estimaciones por Pérdida o Deterioro u Obsolescencia</t>
  </si>
  <si>
    <t>4. Disminución del Exceso de Provisiones</t>
  </si>
  <si>
    <t>5. Otros Ingresos y Beneficios Varios</t>
  </si>
  <si>
    <t>D. Gastos y Otras Pérdidas</t>
  </si>
  <si>
    <t xml:space="preserve">Explicación de las Cuentas </t>
  </si>
  <si>
    <t xml:space="preserve">1. Gastos de Funcionamiento </t>
  </si>
  <si>
    <t>2. Transferencias</t>
  </si>
  <si>
    <t>Subsidios y otras ayudas</t>
  </si>
  <si>
    <t xml:space="preserve">3. Participaciones y aportaciones </t>
  </si>
  <si>
    <t xml:space="preserve">4. Otros gastos y perdidas extraordinarias </t>
  </si>
  <si>
    <t>5. Ingresos y gastos extraordinarios, que en lo individual representen el 10% o más del total de los gastos</t>
  </si>
  <si>
    <t xml:space="preserve">III) NOTAS AL ESTADO DE VARIACIÓN EN LA HACIENDA PÚBLICA </t>
  </si>
  <si>
    <t xml:space="preserve">1. Modificaciones al patrimonio contribuido </t>
  </si>
  <si>
    <t xml:space="preserve">Informando el tipo, naturaleza y monto </t>
  </si>
  <si>
    <t>2. Recursos que modifican al patrimonio generado</t>
  </si>
  <si>
    <t>Informando acerca del monto y procedencia de los recursos que modifican al patrimonio generado</t>
  </si>
  <si>
    <t>Efectivo</t>
  </si>
  <si>
    <t>Efectivo en Bancos - Tesorería</t>
  </si>
  <si>
    <t>Efectivo en Bancos - Dependencias</t>
  </si>
  <si>
    <t>Inversiones temporales (hasta 3 meses)</t>
  </si>
  <si>
    <t>Fondos con afectación específica</t>
  </si>
  <si>
    <t>Depósitos de fondos de terceros y otros</t>
  </si>
  <si>
    <t>Total de Efectivo y Equivalentes</t>
  </si>
  <si>
    <t>Movimientos de partidas (o rubros) que no afectan al efectivo.</t>
  </si>
  <si>
    <t xml:space="preserve">Depreciación </t>
  </si>
  <si>
    <t xml:space="preserve">Amortización </t>
  </si>
  <si>
    <t xml:space="preserve">Incrementos en las provisiones </t>
  </si>
  <si>
    <t>Incremento en inversiones producido por revaluación</t>
  </si>
  <si>
    <t>Ganancia/pérdida en venta de propiedad, planta y equipo</t>
  </si>
  <si>
    <t>Incremento en cuentas por cobrar</t>
  </si>
  <si>
    <t xml:space="preserve">* Las cuentas que aparecen en el cuadro anterior no son exhaustivas y tienen como finalidad ejemplificar el formato que se sugiere para elaborar la nota. </t>
  </si>
  <si>
    <t>V) CONCILIACIÓN ENTRE LOS INGRESOS PRESUPUESTARIOS Y CONTABLES, ASI COMO ENTRE LOS EGRESOS PRESUPUESTARIOS Y LOS GASTOS CONTABLES</t>
  </si>
  <si>
    <t>Conciliación entre los Ingresos Presupuestarios y Contables</t>
  </si>
  <si>
    <t>(Cifras en pesos)</t>
  </si>
  <si>
    <t>1. Total de Ingresos Presupuestarios</t>
  </si>
  <si>
    <t>2. Más Ingresos Contables No Presupuestarios</t>
  </si>
  <si>
    <t>2.1  Ingresos Financieros</t>
  </si>
  <si>
    <t>2.2  Incremento por Variación de Inventarios</t>
  </si>
  <si>
    <t>2.3  Disminución del Exceso de Estimaciones por Pérdida o Deterioro u Obsolescencia</t>
  </si>
  <si>
    <t>2.4  Disminución del Exceso de Provisiones</t>
  </si>
  <si>
    <t>2.5  Otros Ingresos y Beneficios Varios</t>
  </si>
  <si>
    <t>2.6  Otros Ingresos Contables No Presupuestarios</t>
  </si>
  <si>
    <t>3. Menos Ingresos Presupuestarios No Contables</t>
  </si>
  <si>
    <t>3.1  Aprovechamientos Patrimoniales</t>
  </si>
  <si>
    <t>3.2  Ingresos Derivados de Financiamientos</t>
  </si>
  <si>
    <t>3.3  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</si>
  <si>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</si>
  <si>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</si>
  <si>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</si>
  <si>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 No Contables</t>
  </si>
  <si>
    <t>2.1  Materias Primas y Materiales de Producción y Comercialización</t>
  </si>
  <si>
    <t>2.2  Materiales y Suministros</t>
  </si>
  <si>
    <t>2.3  Mobiliario y Equipo de Administración</t>
  </si>
  <si>
    <t>2.4  Mobiliario y Equipo Educacional y Recreativo</t>
  </si>
  <si>
    <t>2.5  Equipo e Instrumental Médico y de Laboratorio</t>
  </si>
  <si>
    <t>2.6  Vehículos y Equipo de Transporte</t>
  </si>
  <si>
    <t>2.7  Equipo de Defensa y Seguridad</t>
  </si>
  <si>
    <t>2.8  Maquinaria, Otros Equipos y Herramientas</t>
  </si>
  <si>
    <t>2.9  Activos Biológicos</t>
  </si>
  <si>
    <t>2.10  Bienes Inmuebles</t>
  </si>
  <si>
    <t>2. 11  Activos Intangibles</t>
  </si>
  <si>
    <t>2.12  Obra Pública en Bienes de Dominio Público</t>
  </si>
  <si>
    <t>2.13  Obra Pública en Bienes Propios</t>
  </si>
  <si>
    <t>2.14  Acciones y Participaciones de Capital</t>
  </si>
  <si>
    <t>2.15  Compra de Títulos y Valores</t>
  </si>
  <si>
    <t>2.16  Concesión de Préstamos</t>
  </si>
  <si>
    <t>2.17  Inversiones en Fideicomisos, Mandatos y Otros Análogos</t>
  </si>
  <si>
    <t>2.18  Provisiones para Contingencias y Otras Erogaciones Especiales</t>
  </si>
  <si>
    <t>2.19  Amortización de la Deuda Pública</t>
  </si>
  <si>
    <t>2.20  Adeudos de Ejercicios Fiscales Anteriores (ADEFAS)</t>
  </si>
  <si>
    <t>2.21  Otros Egresos Presupuestales No Contables</t>
  </si>
  <si>
    <t>3. Más Gastos Contables No Presupuestarios</t>
  </si>
  <si>
    <t>3.1  Estimaciones, Depreciaciones, Deterioros, Obsolescencia y Amortizaciones</t>
  </si>
  <si>
    <t>3.2  Provisiones</t>
  </si>
  <si>
    <t>3.3  Disminución de Inventarios</t>
  </si>
  <si>
    <t>3.4  Aumento por Insuficiencia de Estimaciones por Pérdida o Deterioro u Obsolescencia</t>
  </si>
  <si>
    <t>3.5  Aumento por Insuficiencia de Provisiones</t>
  </si>
  <si>
    <t>3.6  Otros Gastos</t>
  </si>
  <si>
    <t>3.7  Otros Gastos Contables No Presupuestarios</t>
  </si>
  <si>
    <t>4. Total de Gastos Contables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</si>
  <si>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</si>
  <si>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</si>
  <si>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IV) NOTAS AL ESTADO DE FLUJOS DE EFECTIVO</t>
  </si>
  <si>
    <t>Otros Efectivos y Equivalentes</t>
  </si>
  <si>
    <t>Bienes Inmuebles, Infraestructura y Construcciones en Proceso</t>
  </si>
  <si>
    <t>Terrenos</t>
  </si>
  <si>
    <t>Viviendas</t>
  </si>
  <si>
    <t>Edificios no Habitacionales</t>
  </si>
  <si>
    <t>Infraestructrua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</si>
  <si>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</si>
  <si>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</si>
  <si>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</si>
  <si>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</si>
  <si>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</si>
  <si>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</si>
  <si>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</si>
  <si>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</si>
  <si>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</si>
  <si>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</si>
  <si>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</si>
  <si>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</si>
  <si>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Otras Inversiones</t>
  </si>
  <si>
    <t>B. Adquisiciones de Actividades de Inversión efectivamente pagadas</t>
  </si>
  <si>
    <t>Total</t>
  </si>
  <si>
    <t>Flujos de Efectivo Netos de las Actividades de Operación</t>
  </si>
  <si>
    <t>Concepto</t>
  </si>
  <si>
    <t>I) NOTAS AL ESTADO DE ACTIVIDADES</t>
  </si>
  <si>
    <t>B.  Fondos y Bienes de Terceros en Garantía y7o Adminsiración</t>
  </si>
  <si>
    <t>2. Provisiones</t>
  </si>
  <si>
    <t>Se informará de las cuentas de provisiones por tipo, monto y naturaleza, así como las características significativas que les impacten.</t>
  </si>
  <si>
    <t>2. Otros Pasivos</t>
  </si>
  <si>
    <t xml:space="preserve">Este formato modelo de Notas de Desglose corresponde al que detalla la norma del CONAC, sin embargo, los Entes Públicos deberán presentar la información que concierne a este rubro en el formato generado por su sistema contable, cubriendo las características requeridas por el SIF para la carga de documentos.                                                                                                    </t>
  </si>
  <si>
    <t>Resultado del Ejercicio Ahorro/Desahorro</t>
  </si>
  <si>
    <t xml:space="preserve">C. Conciliación de los Flujos de Efectivo Netos de las Actividades de Operación y los saldos de resultado del Ejercicio ( Ahorro/Desahorro) </t>
  </si>
  <si>
    <t>0</t>
  </si>
  <si>
    <t>Los importes son derivados de cartera de adeudo de vecinos de 2006 a 2026</t>
  </si>
  <si>
    <t>La cuenta esta integrada por un terreno e infraestructura y construcciones en proceso, equipo de transporte, mobiliario de oficina y equipo de computo, la depreciación acumulada es de $ 5,419,893.59 el método de depreciación es lineal y por porcentajes de acuerdo a CF. En el mes de junio de dio de baja por sinistro una automovil.</t>
  </si>
  <si>
    <t>Se encuentran en regulares condiciones, el 90% del activo fijo se encuentra depreciado</t>
  </si>
  <si>
    <t>$15,234,070.67</t>
  </si>
  <si>
    <t>Son factibles los pagos de pasivos a corto plazo y de los de largo plazo es necesario realizar un análisis de antigüedad de saldos, ya que estos son derivados de los anticipos realizados por los vecinos.</t>
  </si>
  <si>
    <t>Son derivados de los cobros a vecinos por la pavimentación, otros ingresos y anticipos recibidos</t>
  </si>
  <si>
    <t>Subsidio otorgado por el municipio para  el funcionamiento del organismo y para cubrir gasto corriente  y la realización de obra publica, asi como convenio de colaboracion con la junta municipal de agua y sanemaiento y fideicomiso centro historico</t>
  </si>
  <si>
    <t>Rendimientos obtenidos de los saldos en cuentas bancarias</t>
  </si>
  <si>
    <t>Por expedición de cartas de no adeudo, venta de bases y otros ingresos.</t>
  </si>
  <si>
    <t>2026</t>
  </si>
  <si>
    <t>2025</t>
  </si>
  <si>
    <t xml:space="preserve">Correspondiente del 01 de enero al 31 de marzo de 2026 </t>
  </si>
  <si>
    <t>Correspondiente del 01 de enero al 31 de marzo de 2026</t>
  </si>
  <si>
    <t>o</t>
  </si>
  <si>
    <t>Al 31 de marzo 2026</t>
  </si>
  <si>
    <t xml:space="preserve"> </t>
  </si>
  <si>
    <t>$120,484,115.43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</si>
</sst>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4">
    <xf numFmtId="0" fontId="0" fillId="0" borderId="0" xfId="0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9" xfId="0" applyNumberFormat="1" applyFont="1" applyBorder="1" applyAlignment="1">
      <alignment horizontal="left" vertical="center" indent="1"/>
    </xf>
    <xf numFmtId="49" fontId="4" fillId="0" borderId="10" xfId="0" applyNumberFormat="1" applyFont="1" applyBorder="1" applyAlignment="1">
      <alignment horizontal="left" vertical="center" wrapText="1" indent="2"/>
    </xf>
    <xf numFmtId="49" fontId="4" fillId="0" borderId="11" xfId="0" applyNumberFormat="1" applyFont="1" applyBorder="1" applyAlignment="1">
      <alignment horizontal="left" vertical="center" wrapText="1" indent="3"/>
    </xf>
    <xf numFmtId="49" fontId="2" fillId="0" borderId="11" xfId="0" applyNumberFormat="1" applyFont="1" applyBorder="1" applyAlignment="1">
      <alignment horizontal="left" vertical="center" wrapText="1" indent="3"/>
    </xf>
    <xf numFmtId="49" fontId="2" fillId="0" borderId="11" xfId="0" applyNumberFormat="1" applyFont="1" applyBorder="1" applyAlignment="1">
      <alignment horizontal="left" vertical="center" wrapText="1" indent="4"/>
    </xf>
    <xf numFmtId="49" fontId="2" fillId="0" borderId="14" xfId="0" applyNumberFormat="1" applyFont="1" applyBorder="1" applyAlignment="1">
      <alignment horizontal="left" vertical="center" wrapText="1" indent="4"/>
    </xf>
    <xf numFmtId="49" fontId="2" fillId="0" borderId="17" xfId="0" applyNumberFormat="1" applyFont="1" applyBorder="1" applyAlignment="1">
      <alignment horizontal="left" vertical="center" wrapText="1" indent="4"/>
    </xf>
    <xf numFmtId="49" fontId="4" fillId="0" borderId="11" xfId="0" applyNumberFormat="1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indent="4"/>
    </xf>
    <xf numFmtId="49" fontId="2" fillId="0" borderId="11" xfId="0" applyNumberFormat="1" applyFont="1" applyBorder="1" applyAlignment="1">
      <alignment horizontal="left" vertical="center" wrapText="1" indent="5"/>
    </xf>
    <xf numFmtId="49" fontId="2" fillId="0" borderId="20" xfId="0" applyNumberFormat="1" applyFont="1" applyBorder="1" applyAlignment="1">
      <alignment horizontal="left" vertical="center" wrapText="1" indent="4"/>
    </xf>
    <xf numFmtId="49" fontId="2" fillId="0" borderId="17" xfId="0" applyNumberFormat="1" applyFont="1" applyBorder="1" applyAlignment="1">
      <alignment horizontal="left" vertical="center" wrapText="1" indent="3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3"/>
    </xf>
    <xf numFmtId="49" fontId="2" fillId="0" borderId="11" xfId="0" applyNumberFormat="1" applyFont="1" applyBorder="1" applyAlignment="1">
      <alignment horizontal="left" vertical="center" indent="4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2"/>
    </xf>
    <xf numFmtId="49" fontId="2" fillId="0" borderId="17" xfId="0" applyNumberFormat="1" applyFont="1" applyBorder="1" applyAlignment="1">
      <alignment horizontal="left" vertical="center" wrapText="1" indent="5"/>
    </xf>
    <xf numFmtId="49" fontId="4" fillId="0" borderId="11" xfId="0" applyNumberFormat="1" applyFont="1" applyBorder="1" applyAlignment="1">
      <alignment horizontal="left" vertical="center" wrapText="1" indent="4"/>
    </xf>
    <xf numFmtId="49" fontId="4" fillId="0" borderId="20" xfId="0" applyNumberFormat="1" applyFont="1" applyBorder="1" applyAlignment="1">
      <alignment horizontal="left" vertical="center" wrapText="1" indent="4"/>
    </xf>
    <xf numFmtId="49" fontId="2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left" vertical="center" indent="4"/>
    </xf>
    <xf numFmtId="0" fontId="2" fillId="0" borderId="17" xfId="0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 indent="5"/>
    </xf>
    <xf numFmtId="49" fontId="2" fillId="0" borderId="20" xfId="0" applyNumberFormat="1" applyFont="1" applyBorder="1" applyAlignment="1">
      <alignment horizontal="left" vertical="center" wrapText="1" indent="5"/>
    </xf>
    <xf numFmtId="0" fontId="4" fillId="0" borderId="11" xfId="0" applyFont="1" applyBorder="1" applyAlignment="1">
      <alignment horizontal="left" indent="4"/>
    </xf>
    <xf numFmtId="0" fontId="2" fillId="0" borderId="1" xfId="0" applyFont="1" applyBorder="1" applyAlignment="1">
      <alignment vertical="center"/>
    </xf>
    <xf numFmtId="49" fontId="4" fillId="0" borderId="6" xfId="0" applyNumberFormat="1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4"/>
    </xf>
    <xf numFmtId="49" fontId="4" fillId="0" borderId="11" xfId="0" applyNumberFormat="1" applyFont="1" applyBorder="1" applyAlignment="1">
      <alignment horizontal="left" vertical="center" indent="3"/>
    </xf>
    <xf numFmtId="0" fontId="2" fillId="0" borderId="6" xfId="0" applyFont="1" applyBorder="1" applyAlignment="1">
      <alignment vertical="center"/>
    </xf>
    <xf numFmtId="49" fontId="4" fillId="0" borderId="10" xfId="0" applyNumberFormat="1" applyFont="1" applyBorder="1" applyAlignment="1">
      <alignment horizontal="left" vertical="center" indent="1"/>
    </xf>
    <xf numFmtId="49" fontId="2" fillId="0" borderId="11" xfId="0" applyNumberFormat="1" applyFont="1" applyBorder="1" applyAlignment="1">
      <alignment horizontal="left" vertical="center" wrapText="1" indent="6"/>
    </xf>
    <xf numFmtId="49" fontId="2" fillId="0" borderId="14" xfId="0" applyNumberFormat="1" applyFont="1" applyBorder="1" applyAlignment="1">
      <alignment horizontal="left" vertical="center" wrapText="1" indent="6"/>
    </xf>
    <xf numFmtId="49" fontId="2" fillId="0" borderId="17" xfId="0" applyNumberFormat="1" applyFont="1" applyBorder="1" applyAlignment="1">
      <alignment horizontal="left" vertical="center" wrapText="1" indent="6"/>
    </xf>
    <xf numFmtId="49" fontId="2" fillId="0" borderId="20" xfId="0" applyNumberFormat="1" applyFont="1" applyBorder="1" applyAlignment="1">
      <alignment horizontal="left" vertical="center" wrapText="1" indent="6"/>
    </xf>
    <xf numFmtId="49" fontId="4" fillId="0" borderId="11" xfId="0" applyNumberFormat="1" applyFont="1" applyBorder="1" applyAlignment="1">
      <alignment horizontal="left" vertical="center" wrapText="1" indent="5"/>
    </xf>
    <xf numFmtId="49" fontId="4" fillId="0" borderId="20" xfId="0" applyNumberFormat="1" applyFont="1" applyBorder="1" applyAlignment="1">
      <alignment horizontal="left" vertical="center" wrapText="1" indent="5"/>
    </xf>
    <xf numFmtId="49" fontId="2" fillId="0" borderId="6" xfId="0" applyNumberFormat="1" applyFont="1" applyBorder="1" applyAlignment="1">
      <alignment horizontal="left" vertical="center" wrapText="1" indent="5"/>
    </xf>
    <xf numFmtId="49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left" vertical="center" indent="1"/>
    </xf>
    <xf numFmtId="4" fontId="7" fillId="0" borderId="40" xfId="0" applyNumberFormat="1" applyFont="1" applyBorder="1" applyAlignment="1">
      <alignment horizontal="right" vertical="center" wrapText="1"/>
    </xf>
    <xf numFmtId="4" fontId="7" fillId="0" borderId="45" xfId="0" applyNumberFormat="1" applyFont="1" applyBorder="1" applyAlignment="1">
      <alignment horizontal="right" vertical="center" wrapText="1"/>
    </xf>
    <xf numFmtId="0" fontId="7" fillId="0" borderId="38" xfId="0" applyFont="1" applyBorder="1" applyAlignment="1">
      <alignment horizontal="left" vertical="center" wrapText="1" indent="1"/>
    </xf>
    <xf numFmtId="4" fontId="7" fillId="0" borderId="32" xfId="0" applyNumberFormat="1" applyFont="1" applyBorder="1" applyAlignment="1">
      <alignment horizontal="right" vertical="center" wrapText="1"/>
    </xf>
    <xf numFmtId="0" fontId="0" fillId="0" borderId="4" xfId="0" applyBorder="1"/>
    <xf numFmtId="4" fontId="7" fillId="0" borderId="47" xfId="0" applyNumberFormat="1" applyFont="1" applyBorder="1" applyAlignment="1">
      <alignment horizontal="right" vertical="center" wrapText="1"/>
    </xf>
    <xf numFmtId="0" fontId="2" fillId="0" borderId="38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4" fontId="7" fillId="0" borderId="41" xfId="0" applyNumberFormat="1" applyFont="1" applyBorder="1" applyAlignment="1" applyProtection="1">
      <alignment vertical="center" wrapText="1"/>
      <protection locked="0"/>
    </xf>
    <xf numFmtId="4" fontId="7" fillId="0" borderId="41" xfId="0" applyNumberFormat="1" applyFont="1" applyBorder="1" applyAlignment="1" applyProtection="1">
      <alignment horizontal="right" vertical="center" wrapText="1"/>
      <protection locked="0"/>
    </xf>
    <xf numFmtId="4" fontId="7" fillId="0" borderId="43" xfId="0" applyNumberFormat="1" applyFont="1" applyBorder="1" applyAlignment="1" applyProtection="1">
      <alignment horizontal="right" vertical="center" wrapText="1"/>
      <protection locked="0"/>
    </xf>
    <xf numFmtId="4" fontId="3" fillId="2" borderId="33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>
      <alignment horizontal="center" vertical="center"/>
    </xf>
    <xf numFmtId="4" fontId="3" fillId="0" borderId="39" xfId="0" applyNumberFormat="1" applyFont="1" applyBorder="1" applyAlignment="1">
      <alignment horizontal="left" vertical="center" wrapText="1" indent="1"/>
    </xf>
    <xf numFmtId="4" fontId="3" fillId="0" borderId="0" xfId="0" applyNumberFormat="1" applyFont="1" applyAlignment="1">
      <alignment horizontal="right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35" xfId="0" applyNumberFormat="1" applyFont="1" applyBorder="1" applyAlignment="1" applyProtection="1">
      <alignment horizontal="center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4" fontId="7" fillId="0" borderId="41" xfId="0" applyNumberFormat="1" applyFont="1" applyBorder="1" applyAlignment="1">
      <alignment horizontal="right" vertical="center" wrapText="1"/>
    </xf>
    <xf numFmtId="4" fontId="7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>
      <alignment horizontal="right"/>
    </xf>
    <xf numFmtId="4" fontId="2" fillId="0" borderId="9" xfId="0" applyNumberFormat="1" applyFont="1" applyBorder="1" applyAlignment="1" applyProtection="1">
      <alignment horizontal="right"/>
      <protection locked="0"/>
    </xf>
    <xf numFmtId="4" fontId="2" fillId="0" borderId="8" xfId="0" applyNumberFormat="1" applyFont="1" applyBorder="1" applyAlignment="1" applyProtection="1">
      <alignment horizontal="right"/>
      <protection locked="0"/>
    </xf>
    <xf numFmtId="4" fontId="2" fillId="0" borderId="34" xfId="0" applyNumberFormat="1" applyFont="1" applyBorder="1" applyAlignment="1" applyProtection="1">
      <alignment horizontal="right"/>
      <protection locked="0"/>
    </xf>
    <xf numFmtId="4" fontId="2" fillId="0" borderId="5" xfId="0" applyNumberFormat="1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49" fontId="4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4" fontId="4" fillId="0" borderId="9" xfId="0" applyNumberFormat="1" applyFont="1" applyBorder="1" applyAlignment="1" applyProtection="1">
      <alignment horizontal="right"/>
      <protection locked="0"/>
    </xf>
    <xf numFmtId="4" fontId="4" fillId="0" borderId="8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wrapText="1"/>
    </xf>
    <xf numFmtId="0" fontId="4" fillId="0" borderId="30" xfId="0" applyFont="1" applyBorder="1" applyAlignment="1">
      <alignment horizontal="left" vertical="center" indent="1"/>
    </xf>
    <xf numFmtId="4" fontId="4" fillId="0" borderId="35" xfId="0" applyNumberFormat="1" applyFont="1" applyBorder="1" applyAlignment="1" applyProtection="1">
      <alignment horizontal="center"/>
      <protection locked="0"/>
    </xf>
    <xf numFmtId="4" fontId="4" fillId="0" borderId="13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vertical="center"/>
    </xf>
    <xf numFmtId="2" fontId="3" fillId="2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48" xfId="0" applyNumberFormat="1" applyFont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left" vertical="center" wrapText="1" indent="5"/>
    </xf>
    <xf numFmtId="49" fontId="4" fillId="0" borderId="14" xfId="0" applyNumberFormat="1" applyFont="1" applyBorder="1" applyAlignment="1">
      <alignment horizontal="left" vertical="center" indent="3"/>
    </xf>
    <xf numFmtId="0" fontId="4" fillId="0" borderId="30" xfId="0" applyFont="1" applyBorder="1" applyAlignment="1">
      <alignment horizontal="left" vertical="center" wrapText="1" indent="1"/>
    </xf>
    <xf numFmtId="0" fontId="4" fillId="4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 indent="2"/>
    </xf>
    <xf numFmtId="0" fontId="7" fillId="0" borderId="24" xfId="0" applyFont="1" applyBorder="1" applyAlignment="1">
      <alignment horizontal="left" vertical="center" wrapText="1" indent="2"/>
    </xf>
    <xf numFmtId="0" fontId="7" fillId="0" borderId="14" xfId="0" applyFont="1" applyBorder="1" applyAlignment="1">
      <alignment horizontal="left" vertical="center" wrapText="1" indent="1"/>
    </xf>
    <xf numFmtId="0" fontId="7" fillId="0" borderId="37" xfId="0" applyFont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left" vertical="center" wrapText="1" indent="2"/>
    </xf>
    <xf numFmtId="0" fontId="7" fillId="0" borderId="25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indent="2"/>
    </xf>
    <xf numFmtId="0" fontId="7" fillId="0" borderId="24" xfId="0" applyFont="1" applyBorder="1" applyAlignment="1">
      <alignment horizontal="left" vertical="center" indent="2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3" fillId="2" borderId="39" xfId="0" applyFont="1" applyFill="1" applyBorder="1" applyAlignment="1" applyProtection="1">
      <alignment horizontal="center" vertical="center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 indent="2"/>
    </xf>
    <xf numFmtId="0" fontId="7" fillId="0" borderId="42" xfId="0" applyFont="1" applyBorder="1" applyAlignment="1">
      <alignment horizontal="left" vertical="center" wrapText="1" indent="2"/>
    </xf>
    <xf numFmtId="0" fontId="7" fillId="0" borderId="30" xfId="0" applyFont="1" applyBorder="1" applyAlignment="1">
      <alignment horizontal="left" vertical="center" wrapText="1" indent="1"/>
    </xf>
    <xf numFmtId="0" fontId="7" fillId="0" borderId="44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2"/>
    </xf>
    <xf numFmtId="0" fontId="7" fillId="0" borderId="36" xfId="0" applyFont="1" applyBorder="1" applyAlignment="1">
      <alignment horizontal="left" vertical="center" wrapText="1" indent="2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8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44" fontId="2" fillId="0" borderId="12" xfId="2" applyFont="1" applyBorder="1" applyAlignment="1" applyProtection="1">
      <alignment horizontal="center" vertical="center"/>
      <protection locked="0"/>
    </xf>
    <xf numFmtId="44" fontId="2" fillId="0" borderId="13" xfId="2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8" fontId="2" fillId="0" borderId="11" xfId="0" applyNumberFormat="1" applyFont="1" applyBorder="1" applyAlignment="1" applyProtection="1">
      <alignment horizontal="center" vertical="center"/>
      <protection locked="0"/>
    </xf>
    <xf numFmtId="8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8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49" fontId="2" fillId="0" borderId="12" xfId="2" applyNumberFormat="1" applyFont="1" applyBorder="1" applyAlignment="1" applyProtection="1">
      <alignment horizontal="center" vertical="center" wrapText="1"/>
      <protection locked="0"/>
    </xf>
    <xf numFmtId="49" fontId="2" fillId="0" borderId="13" xfId="2" applyNumberFormat="1" applyFont="1" applyBorder="1" applyAlignment="1" applyProtection="1">
      <alignment horizontal="center" vertical="center" wrapText="1"/>
      <protection locked="0"/>
    </xf>
    <xf numFmtId="49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0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Fill="1" applyBorder="1" applyAlignment="1">
      <alignment horizontal="center" vertical="center" wrapText="1"/>
    </xf>
    <xf numFmtId="49" fontId="4" fillId="3" borderId="38" xfId="0" applyNumberFormat="1" applyFont="1" applyFill="1" applyBorder="1" applyAlignment="1">
      <alignment horizontal="center" vertical="center"/>
    </xf>
    <xf numFmtId="49" fontId="4" fillId="3" borderId="39" xfId="0" applyNumberFormat="1" applyFont="1" applyFill="1" applyBorder="1" applyAlignment="1">
      <alignment horizontal="center" vertical="center"/>
    </xf>
    <xf numFmtId="49" fontId="4" fillId="3" borderId="33" xfId="0" applyNumberFormat="1" applyFont="1" applyFill="1" applyBorder="1" applyAlignment="1">
      <alignment horizontal="center" vertical="center"/>
    </xf>
    <xf numFmtId="49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7" xfId="1" applyNumberFormat="1" applyFont="1" applyFill="1" applyBorder="1" applyAlignment="1" applyProtection="1">
      <alignment horizontal="center" vertical="center"/>
      <protection locked="0"/>
    </xf>
    <xf numFmtId="49" fontId="2" fillId="0" borderId="23" xfId="1" applyNumberFormat="1" applyFont="1" applyFill="1" applyBorder="1" applyAlignment="1" applyProtection="1">
      <alignment horizontal="center" vertical="center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115138</xdr:colOff>
      <xdr:row>294</xdr:row>
      <xdr:rowOff>83734</xdr:rowOff>
    </xdr:from>
    <xdr:to>
      <xdr:col>1</xdr:col>
      <xdr:colOff>2616757</xdr:colOff>
      <xdr:row>300</xdr:row>
      <xdr:rowOff>84302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5A527277-31E4-4A1D-86E8-7DCB5047EE54}"/>
            </a:ext>
          </a:extLst>
        </xdr:cNvPr>
        <xdr:cNvSpPr txBox="1"/>
      </xdr:nvSpPr>
      <xdr:spPr>
        <a:xfrm>
          <a:off x="293078" y="63597690"/>
          <a:ext cx="2501619" cy="9426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LIC.RICARDO ADRIAN SANTANA FLORES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GENERAL </a:t>
          </a:r>
          <a:r>
            <a:rPr lang="es-MX" sz="1000"/>
            <a:t> </a:t>
          </a:r>
        </a:p>
      </xdr:txBody>
    </xdr:sp>
    <xdr:clientData/>
  </xdr:twoCellAnchor>
  <xdr:twoCellAnchor>
    <xdr:from>
      <xdr:col>3</xdr:col>
      <xdr:colOff>142844</xdr:colOff>
      <xdr:row>294</xdr:row>
      <xdr:rowOff>17804</xdr:rowOff>
    </xdr:from>
    <xdr:to>
      <xdr:col>3</xdr:col>
      <xdr:colOff>2637693</xdr:colOff>
      <xdr:row>300</xdr:row>
      <xdr:rowOff>18372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ECF53B8E-60EB-44CC-9447-193867C4641C}"/>
            </a:ext>
          </a:extLst>
        </xdr:cNvPr>
        <xdr:cNvSpPr txBox="1"/>
      </xdr:nvSpPr>
      <xdr:spPr>
        <a:xfrm>
          <a:off x="7396498" y="63531760"/>
          <a:ext cx="2494849" cy="9426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ANGELICA TERRAZAS LARA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ADMINISTRATIVA </a:t>
          </a:r>
          <a:r>
            <a:rPr lang="es-MX" sz="1000"/>
            <a:t> </a:t>
          </a:r>
          <a:endParaRPr lang="es-MX" sz="1100"/>
        </a:p>
      </xdr:txBody>
    </xdr:sp>
    <xdr:clientData/>
  </xdr:twoCellAnchor>
  <xdr:twoCellAnchor>
    <xdr:from>
      <xdr:col>2</xdr:col>
      <xdr:colOff>637470</xdr:colOff>
      <xdr:row>294</xdr:row>
      <xdr:rowOff>35953</xdr:rowOff>
    </xdr:from>
    <xdr:to>
      <xdr:col>2</xdr:col>
      <xdr:colOff>2972636</xdr:colOff>
      <xdr:row>300</xdr:row>
      <xdr:rowOff>36521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F0A98E54-C698-43C8-B755-BD5C92243E54}"/>
            </a:ext>
          </a:extLst>
        </xdr:cNvPr>
        <xdr:cNvSpPr txBox="1"/>
      </xdr:nvSpPr>
      <xdr:spPr>
        <a:xfrm>
          <a:off x="4196261" y="63549909"/>
          <a:ext cx="2335166" cy="9426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ING.FRANCISCO RAFAEL ROJO QUEZADA</a:t>
          </a:r>
        </a:p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JEFE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DEPARTAMENTO ADMINISTRATIVO</a:t>
          </a:r>
        </a:p>
        <a:p>
          <a:pPr algn="ctr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NEF_ND">
    <pageSetUpPr fitToPage="1"/>
  </sheetPr>
  <dimension ref="A1:D304"/>
  <sheetViews>
    <sheetView tabSelected="1" topLeftCell="A283" zoomScale="91" zoomScaleNormal="91" workbookViewId="0">
      <selection activeCell="E78" sqref="E78"/>
    </sheetView>
  </sheetViews>
  <sheetFormatPr baseColWidth="10" defaultColWidth="11.5703125" defaultRowHeight="12" x14ac:dyDescent="0.25"/>
  <cols>
    <col min="1" max="1" width="2.7109375" style="2" customWidth="1"/>
    <col min="2" max="2" width="50.7109375" style="2" customWidth="1"/>
    <col min="3" max="3" width="55.42578125" style="66" customWidth="1"/>
    <col min="4" max="4" width="42.28515625" style="2" customWidth="1"/>
    <col min="5" max="5" width="37.7109375" style="2" customWidth="1"/>
    <col min="6" max="6" width="21.140625" style="2" customWidth="1"/>
    <col min="7" max="7" width="19.140625" style="2" customWidth="1"/>
    <col min="8" max="16384" width="11.5703125" style="2"/>
  </cols>
  <sheetData>
    <row r="1" spans="1:4" ht="12.75" thickBot="1" x14ac:dyDescent="0.3"/>
    <row r="2" spans="1:4" ht="29.45" customHeight="1" thickBot="1" x14ac:dyDescent="0.3">
      <c r="B2" s="101" t="s">
        <v>198</v>
      </c>
      <c r="C2" s="102"/>
      <c r="D2" s="103"/>
    </row>
    <row r="3" spans="1:4" ht="16.899999999999999" customHeight="1" thickBot="1" x14ac:dyDescent="0.3">
      <c r="B3" s="1"/>
      <c r="C3" s="62"/>
    </row>
    <row r="4" spans="1:4" ht="16.899999999999999" customHeight="1" x14ac:dyDescent="0.25">
      <c r="A4" s="1"/>
      <c r="B4" s="216" t="s">
        <v>0</v>
      </c>
      <c r="C4" s="217"/>
      <c r="D4" s="218"/>
    </row>
    <row r="5" spans="1:4" x14ac:dyDescent="0.25">
      <c r="A5" s="1"/>
      <c r="B5" s="219" t="s">
        <v>1</v>
      </c>
      <c r="C5" s="220"/>
      <c r="D5" s="221"/>
    </row>
    <row r="6" spans="1:4" x14ac:dyDescent="0.25">
      <c r="A6" s="1"/>
      <c r="B6" s="219" t="s">
        <v>2</v>
      </c>
      <c r="C6" s="220"/>
      <c r="D6" s="221"/>
    </row>
    <row r="7" spans="1:4" ht="15.75" customHeight="1" thickBot="1" x14ac:dyDescent="0.3">
      <c r="A7" s="1"/>
      <c r="B7" s="222" t="s">
        <v>216</v>
      </c>
      <c r="C7" s="223"/>
      <c r="D7" s="224"/>
    </row>
    <row r="8" spans="1:4" ht="15.75" customHeight="1" thickBot="1" x14ac:dyDescent="0.3">
      <c r="A8" s="1"/>
      <c r="B8" s="175" t="s">
        <v>193</v>
      </c>
      <c r="C8" s="176"/>
      <c r="D8" s="177"/>
    </row>
    <row r="9" spans="1:4" ht="15.75" customHeight="1" x14ac:dyDescent="0.25">
      <c r="A9" s="1"/>
      <c r="B9" s="34"/>
      <c r="C9" s="181"/>
      <c r="D9" s="182"/>
    </row>
    <row r="10" spans="1:4" ht="15.75" customHeight="1" x14ac:dyDescent="0.25">
      <c r="A10" s="1"/>
      <c r="B10" s="10" t="s">
        <v>64</v>
      </c>
      <c r="C10" s="187">
        <f>+C29</f>
        <v>6502924.4299999997</v>
      </c>
      <c r="D10" s="170"/>
    </row>
    <row r="11" spans="1:4" ht="15.75" customHeight="1" x14ac:dyDescent="0.25">
      <c r="A11" s="1"/>
      <c r="B11" s="32" t="s">
        <v>65</v>
      </c>
      <c r="C11" s="169"/>
      <c r="D11" s="170"/>
    </row>
    <row r="12" spans="1:4" ht="15.75" customHeight="1" x14ac:dyDescent="0.25">
      <c r="A12" s="1"/>
      <c r="B12" s="35" t="s">
        <v>66</v>
      </c>
      <c r="C12" s="169"/>
      <c r="D12" s="170"/>
    </row>
    <row r="13" spans="1:4" ht="15.75" customHeight="1" x14ac:dyDescent="0.25">
      <c r="A13" s="1"/>
      <c r="B13" s="35" t="s">
        <v>67</v>
      </c>
      <c r="C13" s="169"/>
      <c r="D13" s="170"/>
    </row>
    <row r="14" spans="1:4" ht="15.75" customHeight="1" x14ac:dyDescent="0.25">
      <c r="A14" s="1"/>
      <c r="B14" s="32" t="s">
        <v>68</v>
      </c>
      <c r="C14" s="169"/>
      <c r="D14" s="170"/>
    </row>
    <row r="15" spans="1:4" ht="15.75" customHeight="1" x14ac:dyDescent="0.25">
      <c r="A15" s="1"/>
      <c r="B15" s="35" t="s">
        <v>66</v>
      </c>
      <c r="C15" s="169"/>
      <c r="D15" s="170"/>
    </row>
    <row r="16" spans="1:4" ht="15.75" customHeight="1" x14ac:dyDescent="0.25">
      <c r="A16" s="1"/>
      <c r="B16" s="35" t="s">
        <v>67</v>
      </c>
      <c r="C16" s="169"/>
      <c r="D16" s="170"/>
    </row>
    <row r="17" spans="1:4" ht="15.75" customHeight="1" x14ac:dyDescent="0.25">
      <c r="A17" s="1"/>
      <c r="B17" s="32" t="s">
        <v>69</v>
      </c>
      <c r="C17" s="169"/>
      <c r="D17" s="170"/>
    </row>
    <row r="18" spans="1:4" ht="15.75" customHeight="1" x14ac:dyDescent="0.25">
      <c r="A18" s="1"/>
      <c r="B18" s="35" t="s">
        <v>66</v>
      </c>
      <c r="C18" s="169"/>
      <c r="D18" s="170"/>
    </row>
    <row r="19" spans="1:4" ht="15.75" customHeight="1" x14ac:dyDescent="0.25">
      <c r="A19" s="1"/>
      <c r="B19" s="35" t="s">
        <v>67</v>
      </c>
      <c r="C19" s="169"/>
      <c r="D19" s="170"/>
    </row>
    <row r="20" spans="1:4" ht="15.75" customHeight="1" x14ac:dyDescent="0.25">
      <c r="A20" s="1"/>
      <c r="B20" s="32" t="s">
        <v>70</v>
      </c>
      <c r="C20" s="169"/>
      <c r="D20" s="170"/>
    </row>
    <row r="21" spans="1:4" ht="15.75" customHeight="1" x14ac:dyDescent="0.25">
      <c r="A21" s="1"/>
      <c r="B21" s="35" t="s">
        <v>66</v>
      </c>
      <c r="C21" s="169"/>
      <c r="D21" s="170"/>
    </row>
    <row r="22" spans="1:4" ht="15.75" customHeight="1" x14ac:dyDescent="0.25">
      <c r="A22" s="1"/>
      <c r="B22" s="35" t="s">
        <v>67</v>
      </c>
      <c r="C22" s="169"/>
      <c r="D22" s="170"/>
    </row>
    <row r="23" spans="1:4" ht="15.75" customHeight="1" x14ac:dyDescent="0.25">
      <c r="A23" s="1"/>
      <c r="B23" s="32" t="s">
        <v>71</v>
      </c>
      <c r="C23" s="169"/>
      <c r="D23" s="170"/>
    </row>
    <row r="24" spans="1:4" ht="15.75" customHeight="1" x14ac:dyDescent="0.25">
      <c r="A24" s="1"/>
      <c r="B24" s="35" t="s">
        <v>66</v>
      </c>
      <c r="C24" s="169"/>
      <c r="D24" s="170"/>
    </row>
    <row r="25" spans="1:4" ht="15.75" customHeight="1" x14ac:dyDescent="0.25">
      <c r="A25" s="1"/>
      <c r="B25" s="35" t="s">
        <v>67</v>
      </c>
      <c r="C25" s="169"/>
      <c r="D25" s="170"/>
    </row>
    <row r="26" spans="1:4" ht="15.75" customHeight="1" x14ac:dyDescent="0.25">
      <c r="A26" s="1"/>
      <c r="B26" s="32" t="s">
        <v>72</v>
      </c>
      <c r="C26" s="169"/>
      <c r="D26" s="170"/>
    </row>
    <row r="27" spans="1:4" ht="15.75" customHeight="1" x14ac:dyDescent="0.25">
      <c r="A27" s="1"/>
      <c r="B27" s="35" t="s">
        <v>66</v>
      </c>
      <c r="C27" s="169"/>
      <c r="D27" s="170"/>
    </row>
    <row r="28" spans="1:4" ht="15.75" customHeight="1" x14ac:dyDescent="0.25">
      <c r="A28" s="1"/>
      <c r="B28" s="35" t="s">
        <v>67</v>
      </c>
      <c r="C28" s="169"/>
      <c r="D28" s="170"/>
    </row>
    <row r="29" spans="1:4" ht="24" x14ac:dyDescent="0.25">
      <c r="A29" s="1"/>
      <c r="B29" s="5" t="s">
        <v>73</v>
      </c>
      <c r="C29" s="187">
        <v>6502924.4299999997</v>
      </c>
      <c r="D29" s="170"/>
    </row>
    <row r="30" spans="1:4" ht="15.75" customHeight="1" x14ac:dyDescent="0.25">
      <c r="A30" s="1"/>
      <c r="B30" s="35" t="s">
        <v>66</v>
      </c>
      <c r="C30" s="187">
        <v>6502925.4299999997</v>
      </c>
      <c r="D30" s="170"/>
    </row>
    <row r="31" spans="1:4" ht="15.75" customHeight="1" thickBot="1" x14ac:dyDescent="0.3">
      <c r="A31" s="1"/>
      <c r="B31" s="36" t="s">
        <v>67</v>
      </c>
      <c r="C31" s="171" t="s">
        <v>207</v>
      </c>
      <c r="D31" s="172"/>
    </row>
    <row r="32" spans="1:4" ht="15.75" customHeight="1" x14ac:dyDescent="0.25">
      <c r="A32" s="1"/>
      <c r="B32" s="37"/>
      <c r="C32" s="192"/>
      <c r="D32" s="193"/>
    </row>
    <row r="33" spans="1:4" ht="48" x14ac:dyDescent="0.25">
      <c r="A33" s="1"/>
      <c r="B33" s="10" t="s">
        <v>74</v>
      </c>
      <c r="C33" s="206">
        <f>++C55</f>
        <v>20080515</v>
      </c>
      <c r="D33" s="207"/>
    </row>
    <row r="34" spans="1:4" ht="15.75" customHeight="1" x14ac:dyDescent="0.25">
      <c r="A34" s="1"/>
      <c r="B34" s="32" t="s">
        <v>75</v>
      </c>
      <c r="C34" s="169">
        <v>0</v>
      </c>
      <c r="D34" s="170"/>
    </row>
    <row r="35" spans="1:4" ht="15.75" customHeight="1" x14ac:dyDescent="0.25">
      <c r="A35" s="1"/>
      <c r="B35" s="35" t="s">
        <v>66</v>
      </c>
      <c r="C35" s="169"/>
      <c r="D35" s="170"/>
    </row>
    <row r="36" spans="1:4" ht="15.75" customHeight="1" x14ac:dyDescent="0.25">
      <c r="A36" s="1"/>
      <c r="B36" s="35" t="s">
        <v>67</v>
      </c>
      <c r="C36" s="169"/>
      <c r="D36" s="170"/>
    </row>
    <row r="37" spans="1:4" ht="15.75" customHeight="1" x14ac:dyDescent="0.25">
      <c r="A37" s="1"/>
      <c r="B37" s="32" t="s">
        <v>76</v>
      </c>
      <c r="C37" s="169">
        <v>0</v>
      </c>
      <c r="D37" s="170"/>
    </row>
    <row r="38" spans="1:4" ht="15.75" customHeight="1" x14ac:dyDescent="0.25">
      <c r="A38" s="1"/>
      <c r="B38" s="35" t="s">
        <v>66</v>
      </c>
      <c r="C38" s="169"/>
      <c r="D38" s="170"/>
    </row>
    <row r="39" spans="1:4" ht="15.75" customHeight="1" x14ac:dyDescent="0.25">
      <c r="A39" s="1"/>
      <c r="B39" s="35" t="s">
        <v>67</v>
      </c>
      <c r="C39" s="169"/>
      <c r="D39" s="170"/>
    </row>
    <row r="40" spans="1:4" ht="15.75" customHeight="1" x14ac:dyDescent="0.25">
      <c r="A40" s="1"/>
      <c r="B40" s="32" t="s">
        <v>77</v>
      </c>
      <c r="C40" s="169">
        <v>0</v>
      </c>
      <c r="D40" s="170"/>
    </row>
    <row r="41" spans="1:4" ht="15.75" customHeight="1" x14ac:dyDescent="0.25">
      <c r="A41" s="1"/>
      <c r="B41" s="35" t="s">
        <v>66</v>
      </c>
      <c r="C41" s="169"/>
      <c r="D41" s="170"/>
    </row>
    <row r="42" spans="1:4" ht="15.75" customHeight="1" x14ac:dyDescent="0.25">
      <c r="A42" s="1"/>
      <c r="B42" s="35" t="s">
        <v>67</v>
      </c>
      <c r="C42" s="169"/>
      <c r="D42" s="170"/>
    </row>
    <row r="43" spans="1:4" ht="15.75" customHeight="1" x14ac:dyDescent="0.25">
      <c r="A43" s="1"/>
      <c r="B43" s="32" t="s">
        <v>78</v>
      </c>
      <c r="C43" s="169">
        <v>0</v>
      </c>
      <c r="D43" s="170"/>
    </row>
    <row r="44" spans="1:4" ht="15.75" customHeight="1" x14ac:dyDescent="0.25">
      <c r="A44" s="1"/>
      <c r="B44" s="35" t="s">
        <v>66</v>
      </c>
      <c r="C44" s="169"/>
      <c r="D44" s="170"/>
    </row>
    <row r="45" spans="1:4" ht="15.75" customHeight="1" x14ac:dyDescent="0.25">
      <c r="A45" s="1"/>
      <c r="B45" s="35" t="s">
        <v>67</v>
      </c>
      <c r="C45" s="169"/>
      <c r="D45" s="170"/>
    </row>
    <row r="46" spans="1:4" ht="15.75" customHeight="1" x14ac:dyDescent="0.25">
      <c r="A46" s="1"/>
      <c r="B46" s="32" t="s">
        <v>79</v>
      </c>
      <c r="C46" s="169">
        <v>0</v>
      </c>
      <c r="D46" s="170"/>
    </row>
    <row r="47" spans="1:4" ht="15.75" customHeight="1" x14ac:dyDescent="0.25">
      <c r="A47" s="1"/>
      <c r="B47" s="35" t="s">
        <v>66</v>
      </c>
      <c r="C47" s="169"/>
      <c r="D47" s="170"/>
    </row>
    <row r="48" spans="1:4" ht="15.75" customHeight="1" x14ac:dyDescent="0.25">
      <c r="A48" s="1"/>
      <c r="B48" s="35" t="s">
        <v>67</v>
      </c>
      <c r="C48" s="169"/>
      <c r="D48" s="170"/>
    </row>
    <row r="49" spans="1:4" ht="15.75" customHeight="1" x14ac:dyDescent="0.25">
      <c r="A49" s="1"/>
      <c r="B49" s="32" t="s">
        <v>80</v>
      </c>
      <c r="C49" s="169">
        <v>0</v>
      </c>
      <c r="D49" s="170"/>
    </row>
    <row r="50" spans="1:4" ht="15.75" customHeight="1" x14ac:dyDescent="0.25">
      <c r="A50" s="1"/>
      <c r="B50" s="35" t="s">
        <v>66</v>
      </c>
      <c r="C50" s="169"/>
      <c r="D50" s="170"/>
    </row>
    <row r="51" spans="1:4" ht="15.75" customHeight="1" x14ac:dyDescent="0.25">
      <c r="A51" s="1"/>
      <c r="B51" s="35" t="s">
        <v>67</v>
      </c>
      <c r="C51" s="169"/>
      <c r="D51" s="170"/>
    </row>
    <row r="52" spans="1:4" ht="15.75" customHeight="1" x14ac:dyDescent="0.25">
      <c r="A52" s="1"/>
      <c r="B52" s="32" t="s">
        <v>81</v>
      </c>
      <c r="C52" s="169">
        <v>0</v>
      </c>
      <c r="D52" s="170"/>
    </row>
    <row r="53" spans="1:4" ht="15.75" customHeight="1" x14ac:dyDescent="0.25">
      <c r="A53" s="1"/>
      <c r="B53" s="35" t="s">
        <v>66</v>
      </c>
      <c r="C53" s="169"/>
      <c r="D53" s="170"/>
    </row>
    <row r="54" spans="1:4" ht="15.75" customHeight="1" x14ac:dyDescent="0.25">
      <c r="A54" s="1"/>
      <c r="B54" s="35" t="s">
        <v>67</v>
      </c>
      <c r="C54" s="169"/>
      <c r="D54" s="170"/>
    </row>
    <row r="55" spans="1:4" ht="15.75" customHeight="1" x14ac:dyDescent="0.25">
      <c r="A55" s="1"/>
      <c r="B55" s="32" t="s">
        <v>82</v>
      </c>
      <c r="C55" s="187">
        <v>20080515</v>
      </c>
      <c r="D55" s="170"/>
    </row>
    <row r="56" spans="1:4" ht="15.75" customHeight="1" x14ac:dyDescent="0.25">
      <c r="A56" s="1"/>
      <c r="B56" s="35" t="s">
        <v>66</v>
      </c>
      <c r="C56" s="187">
        <v>20080516</v>
      </c>
      <c r="D56" s="170"/>
    </row>
    <row r="57" spans="1:4" ht="29.25" customHeight="1" x14ac:dyDescent="0.25">
      <c r="A57" s="1"/>
      <c r="B57" s="35" t="s">
        <v>67</v>
      </c>
      <c r="C57" s="208" t="s">
        <v>208</v>
      </c>
      <c r="D57" s="209"/>
    </row>
    <row r="58" spans="1:4" ht="15.75" customHeight="1" x14ac:dyDescent="0.25">
      <c r="A58" s="1"/>
      <c r="B58" s="32" t="s">
        <v>83</v>
      </c>
      <c r="C58" s="169">
        <v>0</v>
      </c>
      <c r="D58" s="170"/>
    </row>
    <row r="59" spans="1:4" ht="15.75" customHeight="1" x14ac:dyDescent="0.25">
      <c r="A59" s="1"/>
      <c r="B59" s="35" t="s">
        <v>66</v>
      </c>
      <c r="C59" s="169"/>
      <c r="D59" s="170"/>
    </row>
    <row r="60" spans="1:4" ht="15.75" customHeight="1" thickBot="1" x14ac:dyDescent="0.3">
      <c r="A60" s="1"/>
      <c r="B60" s="38" t="s">
        <v>67</v>
      </c>
      <c r="C60" s="178"/>
      <c r="D60" s="179"/>
    </row>
    <row r="61" spans="1:4" ht="15.75" customHeight="1" x14ac:dyDescent="0.25">
      <c r="A61" s="1"/>
      <c r="B61" s="25"/>
      <c r="C61" s="192"/>
      <c r="D61" s="193"/>
    </row>
    <row r="62" spans="1:4" ht="15.75" customHeight="1" x14ac:dyDescent="0.25">
      <c r="A62" s="1"/>
      <c r="B62" s="10" t="s">
        <v>84</v>
      </c>
      <c r="C62" s="169"/>
      <c r="D62" s="170"/>
    </row>
    <row r="63" spans="1:4" ht="15.75" customHeight="1" x14ac:dyDescent="0.25">
      <c r="A63" s="1"/>
      <c r="B63" s="32" t="s">
        <v>85</v>
      </c>
      <c r="C63" s="187">
        <v>199570.51</v>
      </c>
      <c r="D63" s="170"/>
    </row>
    <row r="64" spans="1:4" ht="15.75" customHeight="1" x14ac:dyDescent="0.25">
      <c r="A64" s="1"/>
      <c r="B64" s="35" t="s">
        <v>66</v>
      </c>
      <c r="C64" s="187">
        <v>199571.51</v>
      </c>
      <c r="D64" s="170"/>
    </row>
    <row r="65" spans="1:4" ht="15.75" customHeight="1" x14ac:dyDescent="0.25">
      <c r="A65" s="1"/>
      <c r="B65" s="35" t="s">
        <v>67</v>
      </c>
      <c r="C65" s="169" t="s">
        <v>209</v>
      </c>
      <c r="D65" s="170"/>
    </row>
    <row r="66" spans="1:4" ht="15.75" customHeight="1" x14ac:dyDescent="0.25">
      <c r="A66" s="1"/>
      <c r="B66" s="32" t="s">
        <v>86</v>
      </c>
      <c r="C66" s="169">
        <f>+C67</f>
        <v>0</v>
      </c>
      <c r="D66" s="170"/>
    </row>
    <row r="67" spans="1:4" ht="15.75" customHeight="1" x14ac:dyDescent="0.25">
      <c r="A67" s="1"/>
      <c r="B67" s="35" t="s">
        <v>66</v>
      </c>
      <c r="C67" s="169">
        <v>0</v>
      </c>
      <c r="D67" s="170"/>
    </row>
    <row r="68" spans="1:4" ht="15.75" customHeight="1" x14ac:dyDescent="0.25">
      <c r="A68" s="1"/>
      <c r="B68" s="35" t="s">
        <v>67</v>
      </c>
      <c r="C68" s="169"/>
      <c r="D68" s="170"/>
    </row>
    <row r="69" spans="1:4" ht="31.15" customHeight="1" x14ac:dyDescent="0.25">
      <c r="A69" s="1"/>
      <c r="B69" s="5" t="s">
        <v>87</v>
      </c>
      <c r="C69" s="169">
        <f>+C70</f>
        <v>0</v>
      </c>
      <c r="D69" s="170"/>
    </row>
    <row r="70" spans="1:4" ht="15.75" customHeight="1" x14ac:dyDescent="0.25">
      <c r="A70" s="1"/>
      <c r="B70" s="35" t="s">
        <v>66</v>
      </c>
      <c r="C70" s="169"/>
      <c r="D70" s="170"/>
    </row>
    <row r="71" spans="1:4" ht="15.75" customHeight="1" x14ac:dyDescent="0.25">
      <c r="A71" s="1"/>
      <c r="B71" s="35" t="s">
        <v>67</v>
      </c>
      <c r="C71" s="169"/>
      <c r="D71" s="170"/>
    </row>
    <row r="72" spans="1:4" ht="15.75" customHeight="1" x14ac:dyDescent="0.25">
      <c r="A72" s="1"/>
      <c r="B72" s="32" t="s">
        <v>88</v>
      </c>
      <c r="C72" s="169" t="s">
        <v>215</v>
      </c>
      <c r="D72" s="170"/>
    </row>
    <row r="73" spans="1:4" ht="15.75" customHeight="1" x14ac:dyDescent="0.25">
      <c r="A73" s="1"/>
      <c r="B73" s="35" t="s">
        <v>66</v>
      </c>
      <c r="C73" s="169"/>
      <c r="D73" s="170"/>
    </row>
    <row r="74" spans="1:4" ht="15.75" customHeight="1" x14ac:dyDescent="0.25">
      <c r="A74" s="1"/>
      <c r="B74" s="35" t="s">
        <v>67</v>
      </c>
      <c r="C74" s="169"/>
      <c r="D74" s="170"/>
    </row>
    <row r="75" spans="1:4" ht="15.75" customHeight="1" x14ac:dyDescent="0.25">
      <c r="A75" s="1"/>
      <c r="B75" s="32" t="s">
        <v>89</v>
      </c>
      <c r="C75" s="187">
        <v>178259.07</v>
      </c>
      <c r="D75" s="170"/>
    </row>
    <row r="76" spans="1:4" ht="15.75" customHeight="1" x14ac:dyDescent="0.25">
      <c r="A76" s="1"/>
      <c r="B76" s="35" t="s">
        <v>66</v>
      </c>
      <c r="C76" s="187">
        <v>178260.07</v>
      </c>
      <c r="D76" s="170"/>
    </row>
    <row r="77" spans="1:4" ht="15.75" customHeight="1" thickBot="1" x14ac:dyDescent="0.3">
      <c r="A77" s="1"/>
      <c r="B77" s="38" t="s">
        <v>67</v>
      </c>
      <c r="C77" s="178" t="s">
        <v>210</v>
      </c>
      <c r="D77" s="179"/>
    </row>
    <row r="78" spans="1:4" ht="15.75" customHeight="1" x14ac:dyDescent="0.25">
      <c r="A78" s="1"/>
      <c r="B78" s="25"/>
      <c r="C78" s="192"/>
      <c r="D78" s="193"/>
    </row>
    <row r="79" spans="1:4" ht="15.75" customHeight="1" x14ac:dyDescent="0.25">
      <c r="A79" s="1"/>
      <c r="B79" s="10" t="s">
        <v>90</v>
      </c>
      <c r="C79" s="187">
        <f>+C81</f>
        <v>10346300.4</v>
      </c>
      <c r="D79" s="170"/>
    </row>
    <row r="80" spans="1:4" ht="15.75" customHeight="1" x14ac:dyDescent="0.25">
      <c r="A80" s="1"/>
      <c r="B80" s="7" t="s">
        <v>91</v>
      </c>
      <c r="C80" s="190"/>
      <c r="D80" s="191"/>
    </row>
    <row r="81" spans="1:4" ht="15.75" customHeight="1" x14ac:dyDescent="0.25">
      <c r="A81" s="1"/>
      <c r="B81" s="39" t="s">
        <v>92</v>
      </c>
      <c r="C81" s="187">
        <v>10346300.4</v>
      </c>
      <c r="D81" s="170"/>
    </row>
    <row r="82" spans="1:4" ht="15.75" customHeight="1" x14ac:dyDescent="0.25">
      <c r="A82" s="1"/>
      <c r="B82" s="39" t="s">
        <v>93</v>
      </c>
      <c r="C82" s="169">
        <f>+C83</f>
        <v>784192.48</v>
      </c>
      <c r="D82" s="170"/>
    </row>
    <row r="83" spans="1:4" ht="15.75" customHeight="1" x14ac:dyDescent="0.25">
      <c r="A83" s="1"/>
      <c r="B83" s="39" t="s">
        <v>94</v>
      </c>
      <c r="C83" s="169">
        <v>784192.48</v>
      </c>
      <c r="D83" s="170"/>
    </row>
    <row r="84" spans="1:4" ht="15.75" customHeight="1" x14ac:dyDescent="0.25">
      <c r="A84" s="1"/>
      <c r="B84" s="39" t="s">
        <v>95</v>
      </c>
      <c r="C84" s="169"/>
      <c r="D84" s="170"/>
    </row>
    <row r="85" spans="1:4" ht="15.75" customHeight="1" x14ac:dyDescent="0.25">
      <c r="A85" s="1"/>
      <c r="B85" s="39" t="s">
        <v>96</v>
      </c>
      <c r="C85" s="169">
        <v>0</v>
      </c>
      <c r="D85" s="170"/>
    </row>
    <row r="86" spans="1:4" ht="42.6" customHeight="1" thickBot="1" x14ac:dyDescent="0.3">
      <c r="A86" s="1"/>
      <c r="B86" s="40" t="s">
        <v>97</v>
      </c>
      <c r="C86" s="178"/>
      <c r="D86" s="179"/>
    </row>
    <row r="87" spans="1:4" ht="15.75" customHeight="1" x14ac:dyDescent="0.25">
      <c r="A87" s="1"/>
      <c r="B87" s="94"/>
      <c r="C87" s="95"/>
      <c r="D87" s="96"/>
    </row>
    <row r="88" spans="1:4" ht="30" customHeight="1" thickBot="1" x14ac:dyDescent="0.3">
      <c r="A88" s="1"/>
      <c r="B88" s="233" t="s">
        <v>3</v>
      </c>
      <c r="C88" s="234"/>
      <c r="D88" s="235"/>
    </row>
    <row r="89" spans="1:4" ht="24.95" customHeight="1" thickBot="1" x14ac:dyDescent="0.3">
      <c r="A89" s="1"/>
      <c r="B89" s="3" t="s">
        <v>4</v>
      </c>
      <c r="C89" s="231"/>
      <c r="D89" s="232"/>
    </row>
    <row r="90" spans="1:4" ht="15" customHeight="1" thickBot="1" x14ac:dyDescent="0.3">
      <c r="A90" s="1"/>
      <c r="B90" s="3"/>
      <c r="C90" s="231"/>
      <c r="D90" s="232"/>
    </row>
    <row r="91" spans="1:4" x14ac:dyDescent="0.25">
      <c r="A91" s="1"/>
      <c r="B91" s="4" t="s">
        <v>5</v>
      </c>
      <c r="C91" s="238" t="s">
        <v>205</v>
      </c>
      <c r="D91" s="239"/>
    </row>
    <row r="92" spans="1:4" ht="24" x14ac:dyDescent="0.25">
      <c r="A92" s="1"/>
      <c r="B92" s="5" t="s">
        <v>6</v>
      </c>
      <c r="C92" s="236"/>
      <c r="D92" s="237"/>
    </row>
    <row r="93" spans="1:4" x14ac:dyDescent="0.25">
      <c r="A93" s="1"/>
      <c r="B93" s="5" t="s">
        <v>7</v>
      </c>
      <c r="C93" s="236"/>
      <c r="D93" s="237"/>
    </row>
    <row r="94" spans="1:4" ht="36" x14ac:dyDescent="0.25">
      <c r="A94" s="1"/>
      <c r="B94" s="6" t="s">
        <v>8</v>
      </c>
      <c r="C94" s="236"/>
      <c r="D94" s="237"/>
    </row>
    <row r="95" spans="1:4" x14ac:dyDescent="0.25">
      <c r="A95" s="1"/>
      <c r="B95" s="7" t="s">
        <v>9</v>
      </c>
      <c r="C95" s="236"/>
      <c r="D95" s="237"/>
    </row>
    <row r="96" spans="1:4" x14ac:dyDescent="0.25">
      <c r="A96" s="1"/>
      <c r="B96" s="7" t="s">
        <v>10</v>
      </c>
      <c r="C96" s="229"/>
      <c r="D96" s="230"/>
    </row>
    <row r="97" spans="1:4" ht="12.75" thickBot="1" x14ac:dyDescent="0.3">
      <c r="A97" s="1"/>
      <c r="B97" s="8" t="s">
        <v>11</v>
      </c>
      <c r="C97" s="227"/>
      <c r="D97" s="228"/>
    </row>
    <row r="98" spans="1:4" x14ac:dyDescent="0.25">
      <c r="A98" s="1"/>
      <c r="B98" s="9"/>
      <c r="C98" s="225"/>
      <c r="D98" s="226"/>
    </row>
    <row r="99" spans="1:4" ht="24" x14ac:dyDescent="0.25">
      <c r="A99" s="1"/>
      <c r="B99" s="10" t="s">
        <v>12</v>
      </c>
      <c r="C99" s="212" t="s">
        <v>201</v>
      </c>
      <c r="D99" s="213"/>
    </row>
    <row r="100" spans="1:4" x14ac:dyDescent="0.25">
      <c r="A100" s="1"/>
      <c r="B100" s="11" t="s">
        <v>13</v>
      </c>
      <c r="C100" s="210"/>
      <c r="D100" s="211"/>
    </row>
    <row r="101" spans="1:4" ht="37.15" customHeight="1" x14ac:dyDescent="0.25">
      <c r="A101" s="1"/>
      <c r="B101" s="12" t="s">
        <v>14</v>
      </c>
      <c r="C101" s="214" t="s">
        <v>201</v>
      </c>
      <c r="D101" s="215"/>
    </row>
    <row r="102" spans="1:4" ht="36" customHeight="1" x14ac:dyDescent="0.25">
      <c r="A102" s="1"/>
      <c r="B102" s="12" t="s">
        <v>15</v>
      </c>
      <c r="C102" s="210" t="s">
        <v>201</v>
      </c>
      <c r="D102" s="211"/>
    </row>
    <row r="103" spans="1:4" ht="36" customHeight="1" x14ac:dyDescent="0.25">
      <c r="A103" s="1"/>
      <c r="B103" s="5" t="s">
        <v>16</v>
      </c>
      <c r="C103" s="210" t="s">
        <v>218</v>
      </c>
      <c r="D103" s="211"/>
    </row>
    <row r="104" spans="1:4" x14ac:dyDescent="0.25">
      <c r="A104" s="1"/>
      <c r="B104" s="7" t="s">
        <v>17</v>
      </c>
      <c r="C104" s="210"/>
      <c r="D104" s="211"/>
    </row>
    <row r="105" spans="1:4" ht="16.899999999999999" customHeight="1" x14ac:dyDescent="0.25">
      <c r="A105" s="1"/>
      <c r="B105" s="7" t="s">
        <v>18</v>
      </c>
      <c r="C105" s="210"/>
      <c r="D105" s="211"/>
    </row>
    <row r="106" spans="1:4" x14ac:dyDescent="0.25">
      <c r="A106" s="1"/>
      <c r="B106" s="7" t="s">
        <v>19</v>
      </c>
      <c r="C106" s="210"/>
      <c r="D106" s="211"/>
    </row>
    <row r="107" spans="1:4" x14ac:dyDescent="0.25">
      <c r="A107" s="1"/>
      <c r="B107" s="7" t="s">
        <v>20</v>
      </c>
      <c r="C107" s="210" t="s">
        <v>218</v>
      </c>
      <c r="D107" s="211"/>
    </row>
    <row r="108" spans="1:4" ht="24.75" thickBot="1" x14ac:dyDescent="0.3">
      <c r="A108" s="1"/>
      <c r="B108" s="13" t="s">
        <v>21</v>
      </c>
      <c r="C108" s="240" t="s">
        <v>202</v>
      </c>
      <c r="D108" s="241"/>
    </row>
    <row r="109" spans="1:4" x14ac:dyDescent="0.25">
      <c r="A109" s="1"/>
      <c r="B109" s="14"/>
      <c r="C109" s="242"/>
      <c r="D109" s="243"/>
    </row>
    <row r="110" spans="1:4" ht="24" x14ac:dyDescent="0.25">
      <c r="A110" s="1"/>
      <c r="B110" s="10" t="s">
        <v>22</v>
      </c>
      <c r="C110" s="210"/>
      <c r="D110" s="211"/>
    </row>
    <row r="111" spans="1:4" ht="34.5" customHeight="1" x14ac:dyDescent="0.25">
      <c r="A111" s="1"/>
      <c r="B111" s="5" t="s">
        <v>24</v>
      </c>
      <c r="C111" s="210" t="s">
        <v>201</v>
      </c>
      <c r="D111" s="211"/>
    </row>
    <row r="112" spans="1:4" x14ac:dyDescent="0.25">
      <c r="A112" s="15" t="s">
        <v>23</v>
      </c>
      <c r="B112" s="7" t="s">
        <v>25</v>
      </c>
      <c r="C112" s="210"/>
      <c r="D112" s="211"/>
    </row>
    <row r="113" spans="1:4" x14ac:dyDescent="0.25">
      <c r="A113" s="1"/>
      <c r="B113" s="7" t="s">
        <v>26</v>
      </c>
      <c r="C113" s="169"/>
      <c r="D113" s="170"/>
    </row>
    <row r="114" spans="1:4" s="16" customFormat="1" ht="24" x14ac:dyDescent="0.25">
      <c r="A114" s="2"/>
      <c r="B114" s="7" t="s">
        <v>27</v>
      </c>
      <c r="C114" s="169"/>
      <c r="D114" s="170"/>
    </row>
    <row r="115" spans="1:4" s="16" customFormat="1" ht="24" x14ac:dyDescent="0.25">
      <c r="B115" s="7" t="s">
        <v>28</v>
      </c>
      <c r="C115" s="169"/>
      <c r="D115" s="170"/>
    </row>
    <row r="116" spans="1:4" s="16" customFormat="1" x14ac:dyDescent="0.25">
      <c r="B116" s="5" t="s">
        <v>29</v>
      </c>
      <c r="C116" s="169">
        <v>0</v>
      </c>
      <c r="D116" s="170"/>
    </row>
    <row r="117" spans="1:4" s="16" customFormat="1" x14ac:dyDescent="0.25">
      <c r="B117" s="17" t="s">
        <v>30</v>
      </c>
      <c r="C117" s="169"/>
      <c r="D117" s="170"/>
    </row>
    <row r="118" spans="1:4" s="18" customFormat="1" x14ac:dyDescent="0.25">
      <c r="A118" s="16"/>
      <c r="B118" s="17" t="s">
        <v>31</v>
      </c>
      <c r="C118" s="169"/>
      <c r="D118" s="170"/>
    </row>
    <row r="119" spans="1:4" s="19" customFormat="1" ht="24.75" thickBot="1" x14ac:dyDescent="0.3">
      <c r="A119" s="18"/>
      <c r="B119" s="13" t="s">
        <v>32</v>
      </c>
      <c r="C119" s="178"/>
      <c r="D119" s="179"/>
    </row>
    <row r="120" spans="1:4" x14ac:dyDescent="0.25">
      <c r="A120" s="19"/>
      <c r="B120" s="20"/>
      <c r="C120" s="192"/>
      <c r="D120" s="193"/>
    </row>
    <row r="121" spans="1:4" x14ac:dyDescent="0.25">
      <c r="B121" s="10" t="s">
        <v>33</v>
      </c>
      <c r="C121" s="169">
        <v>0</v>
      </c>
      <c r="D121" s="170"/>
    </row>
    <row r="122" spans="1:4" x14ac:dyDescent="0.25">
      <c r="B122" s="21" t="s">
        <v>34</v>
      </c>
      <c r="C122" s="169"/>
      <c r="D122" s="170"/>
    </row>
    <row r="123" spans="1:4" ht="36" x14ac:dyDescent="0.25">
      <c r="B123" s="12" t="s">
        <v>35</v>
      </c>
      <c r="C123" s="169"/>
      <c r="D123" s="170"/>
    </row>
    <row r="124" spans="1:4" ht="24.75" thickBot="1" x14ac:dyDescent="0.3">
      <c r="B124" s="22" t="s">
        <v>36</v>
      </c>
      <c r="C124" s="178">
        <v>0</v>
      </c>
      <c r="D124" s="179"/>
    </row>
    <row r="125" spans="1:4" x14ac:dyDescent="0.25">
      <c r="B125" s="23"/>
      <c r="C125" s="204"/>
      <c r="D125" s="205"/>
    </row>
    <row r="126" spans="1:4" x14ac:dyDescent="0.25">
      <c r="B126" s="10" t="s">
        <v>37</v>
      </c>
      <c r="C126" s="196"/>
      <c r="D126" s="197"/>
    </row>
    <row r="127" spans="1:4" x14ac:dyDescent="0.25">
      <c r="B127" s="24" t="s">
        <v>38</v>
      </c>
      <c r="C127" s="198">
        <v>160374674.63999999</v>
      </c>
      <c r="D127" s="199"/>
    </row>
    <row r="128" spans="1:4" ht="62.25" customHeight="1" x14ac:dyDescent="0.25">
      <c r="B128" s="12" t="s">
        <v>39</v>
      </c>
      <c r="C128" s="200" t="s">
        <v>203</v>
      </c>
      <c r="D128" s="201"/>
    </row>
    <row r="129" spans="2:4" ht="24" x14ac:dyDescent="0.25">
      <c r="B129" s="12" t="s">
        <v>40</v>
      </c>
      <c r="C129" s="196" t="s">
        <v>204</v>
      </c>
      <c r="D129" s="197"/>
    </row>
    <row r="130" spans="2:4" x14ac:dyDescent="0.25">
      <c r="B130" s="11" t="s">
        <v>41</v>
      </c>
      <c r="C130" s="196"/>
      <c r="D130" s="197"/>
    </row>
    <row r="131" spans="2:4" ht="48.75" thickBot="1" x14ac:dyDescent="0.3">
      <c r="B131" s="12" t="s">
        <v>42</v>
      </c>
      <c r="C131" s="202"/>
      <c r="D131" s="203"/>
    </row>
    <row r="132" spans="2:4" ht="15" customHeight="1" x14ac:dyDescent="0.25">
      <c r="B132" s="25"/>
      <c r="C132" s="204"/>
      <c r="D132" s="205"/>
    </row>
    <row r="133" spans="2:4" x14ac:dyDescent="0.25">
      <c r="B133" s="10" t="s">
        <v>43</v>
      </c>
      <c r="C133" s="169">
        <v>0</v>
      </c>
      <c r="D133" s="170"/>
    </row>
    <row r="134" spans="2:4" ht="24" x14ac:dyDescent="0.25">
      <c r="B134" s="7" t="s">
        <v>44</v>
      </c>
      <c r="C134" s="169"/>
      <c r="D134" s="170"/>
    </row>
    <row r="135" spans="2:4" x14ac:dyDescent="0.25">
      <c r="B135" s="26" t="s">
        <v>45</v>
      </c>
      <c r="C135" s="169"/>
      <c r="D135" s="170"/>
    </row>
    <row r="136" spans="2:4" x14ac:dyDescent="0.25">
      <c r="B136" s="26" t="s">
        <v>46</v>
      </c>
      <c r="C136" s="169"/>
      <c r="D136" s="170"/>
    </row>
    <row r="137" spans="2:4" x14ac:dyDescent="0.25">
      <c r="B137" s="12" t="s">
        <v>47</v>
      </c>
      <c r="C137" s="169"/>
      <c r="D137" s="170"/>
    </row>
    <row r="138" spans="2:4" ht="12.75" thickBot="1" x14ac:dyDescent="0.3">
      <c r="B138" s="27" t="s">
        <v>48</v>
      </c>
      <c r="C138" s="178"/>
      <c r="D138" s="179"/>
    </row>
    <row r="139" spans="2:4" x14ac:dyDescent="0.25">
      <c r="B139" s="25"/>
      <c r="C139" s="192"/>
      <c r="D139" s="193"/>
    </row>
    <row r="140" spans="2:4" x14ac:dyDescent="0.25">
      <c r="B140" s="10" t="s">
        <v>49</v>
      </c>
      <c r="C140" s="169">
        <v>0</v>
      </c>
      <c r="D140" s="170"/>
    </row>
    <row r="141" spans="2:4" x14ac:dyDescent="0.25">
      <c r="B141" s="17" t="s">
        <v>50</v>
      </c>
      <c r="C141" s="169"/>
      <c r="D141" s="170"/>
    </row>
    <row r="142" spans="2:4" x14ac:dyDescent="0.25">
      <c r="B142" s="24" t="s">
        <v>51</v>
      </c>
      <c r="C142" s="169"/>
      <c r="D142" s="170"/>
    </row>
    <row r="143" spans="2:4" x14ac:dyDescent="0.25">
      <c r="B143" s="26" t="s">
        <v>52</v>
      </c>
      <c r="C143" s="169">
        <v>0</v>
      </c>
      <c r="D143" s="170"/>
    </row>
    <row r="144" spans="2:4" ht="24" x14ac:dyDescent="0.25">
      <c r="B144" s="12" t="s">
        <v>53</v>
      </c>
      <c r="C144" s="169"/>
      <c r="D144" s="170"/>
    </row>
    <row r="145" spans="2:4" x14ac:dyDescent="0.2">
      <c r="B145" s="28" t="s">
        <v>54</v>
      </c>
      <c r="C145" s="169">
        <v>0</v>
      </c>
      <c r="D145" s="170"/>
    </row>
    <row r="146" spans="2:4" x14ac:dyDescent="0.25">
      <c r="B146" s="26" t="s">
        <v>52</v>
      </c>
      <c r="C146" s="169"/>
      <c r="D146" s="170"/>
    </row>
    <row r="147" spans="2:4" ht="24.75" thickBot="1" x14ac:dyDescent="0.3">
      <c r="B147" s="27" t="s">
        <v>53</v>
      </c>
      <c r="C147" s="178"/>
      <c r="D147" s="179"/>
    </row>
    <row r="148" spans="2:4" ht="12.75" thickBot="1" x14ac:dyDescent="0.3">
      <c r="B148" s="29"/>
      <c r="C148" s="194"/>
      <c r="D148" s="195"/>
    </row>
    <row r="149" spans="2:4" ht="24.95" customHeight="1" thickBot="1" x14ac:dyDescent="0.3">
      <c r="B149" s="30" t="s">
        <v>55</v>
      </c>
      <c r="C149" s="183"/>
      <c r="D149" s="184"/>
    </row>
    <row r="150" spans="2:4" ht="24" x14ac:dyDescent="0.25">
      <c r="B150" s="4" t="s">
        <v>56</v>
      </c>
      <c r="C150" s="185"/>
      <c r="D150" s="186"/>
    </row>
    <row r="151" spans="2:4" x14ac:dyDescent="0.25">
      <c r="B151" s="7" t="s">
        <v>17</v>
      </c>
      <c r="C151" s="187">
        <v>439315.97</v>
      </c>
      <c r="D151" s="170"/>
    </row>
    <row r="152" spans="2:4" x14ac:dyDescent="0.25">
      <c r="B152" s="7" t="s">
        <v>18</v>
      </c>
      <c r="C152" s="169"/>
      <c r="D152" s="170"/>
    </row>
    <row r="153" spans="2:4" ht="12" customHeight="1" x14ac:dyDescent="0.25">
      <c r="B153" s="7" t="s">
        <v>19</v>
      </c>
      <c r="C153" s="169"/>
      <c r="D153" s="170"/>
    </row>
    <row r="154" spans="2:4" x14ac:dyDescent="0.25">
      <c r="B154" s="7" t="s">
        <v>20</v>
      </c>
      <c r="C154" s="187">
        <v>34746050.07</v>
      </c>
      <c r="D154" s="170"/>
    </row>
    <row r="155" spans="2:4" ht="27" customHeight="1" thickBot="1" x14ac:dyDescent="0.3">
      <c r="B155" s="8" t="s">
        <v>57</v>
      </c>
      <c r="C155" s="188" t="s">
        <v>206</v>
      </c>
      <c r="D155" s="189"/>
    </row>
    <row r="156" spans="2:4" x14ac:dyDescent="0.25">
      <c r="B156" s="31"/>
      <c r="C156" s="192"/>
      <c r="D156" s="193"/>
    </row>
    <row r="157" spans="2:4" ht="24" x14ac:dyDescent="0.25">
      <c r="B157" s="10" t="s">
        <v>194</v>
      </c>
      <c r="C157" s="169">
        <v>0</v>
      </c>
      <c r="D157" s="170"/>
    </row>
    <row r="158" spans="2:4" x14ac:dyDescent="0.25">
      <c r="B158" s="32" t="s">
        <v>58</v>
      </c>
      <c r="C158" s="169">
        <v>0</v>
      </c>
      <c r="D158" s="170"/>
    </row>
    <row r="159" spans="2:4" ht="36" x14ac:dyDescent="0.25">
      <c r="B159" s="12" t="s">
        <v>59</v>
      </c>
      <c r="C159" s="169"/>
      <c r="D159" s="170"/>
    </row>
    <row r="160" spans="2:4" x14ac:dyDescent="0.25">
      <c r="B160" s="32" t="s">
        <v>60</v>
      </c>
      <c r="C160" s="169">
        <v>0</v>
      </c>
      <c r="D160" s="170"/>
    </row>
    <row r="161" spans="2:4" ht="36.75" thickBot="1" x14ac:dyDescent="0.3">
      <c r="B161" s="27" t="s">
        <v>59</v>
      </c>
      <c r="C161" s="178"/>
      <c r="D161" s="179"/>
    </row>
    <row r="162" spans="2:4" x14ac:dyDescent="0.25">
      <c r="B162" s="25"/>
      <c r="C162" s="192"/>
      <c r="D162" s="193"/>
    </row>
    <row r="163" spans="2:4" x14ac:dyDescent="0.25">
      <c r="B163" s="10" t="s">
        <v>61</v>
      </c>
      <c r="C163" s="169">
        <v>0</v>
      </c>
      <c r="D163" s="170"/>
    </row>
    <row r="164" spans="2:4" x14ac:dyDescent="0.25">
      <c r="B164" s="32" t="s">
        <v>62</v>
      </c>
      <c r="C164" s="169">
        <v>0</v>
      </c>
      <c r="D164" s="170"/>
    </row>
    <row r="165" spans="2:4" ht="48" x14ac:dyDescent="0.25">
      <c r="B165" s="12" t="s">
        <v>63</v>
      </c>
      <c r="C165" s="169"/>
      <c r="D165" s="170"/>
    </row>
    <row r="166" spans="2:4" x14ac:dyDescent="0.25">
      <c r="B166" s="32" t="s">
        <v>195</v>
      </c>
      <c r="C166" s="169">
        <v>0</v>
      </c>
      <c r="D166" s="170"/>
    </row>
    <row r="167" spans="2:4" ht="36" x14ac:dyDescent="0.25">
      <c r="B167" s="12" t="s">
        <v>196</v>
      </c>
      <c r="C167" s="169"/>
      <c r="D167" s="170"/>
    </row>
    <row r="168" spans="2:4" ht="12.75" thickBot="1" x14ac:dyDescent="0.3">
      <c r="B168" s="98" t="s">
        <v>197</v>
      </c>
      <c r="C168" s="171">
        <v>0</v>
      </c>
      <c r="D168" s="172"/>
    </row>
    <row r="169" spans="2:4" ht="48.75" thickBot="1" x14ac:dyDescent="0.3">
      <c r="B169" s="41" t="s">
        <v>63</v>
      </c>
      <c r="C169" s="183"/>
      <c r="D169" s="184"/>
    </row>
    <row r="170" spans="2:4" x14ac:dyDescent="0.25">
      <c r="C170" s="180"/>
      <c r="D170" s="180"/>
    </row>
    <row r="171" spans="2:4" ht="12" customHeight="1" thickBot="1" x14ac:dyDescent="0.3">
      <c r="B171" s="97"/>
      <c r="C171" s="180"/>
      <c r="D171" s="180"/>
    </row>
    <row r="172" spans="2:4" ht="30" customHeight="1" thickBot="1" x14ac:dyDescent="0.3">
      <c r="B172" s="175" t="s">
        <v>98</v>
      </c>
      <c r="C172" s="176"/>
      <c r="D172" s="177"/>
    </row>
    <row r="173" spans="2:4" ht="12" customHeight="1" thickBot="1" x14ac:dyDescent="0.3">
      <c r="B173" s="42"/>
      <c r="C173" s="173"/>
      <c r="D173" s="174"/>
    </row>
    <row r="174" spans="2:4" x14ac:dyDescent="0.25">
      <c r="B174" s="34"/>
      <c r="C174" s="181"/>
      <c r="D174" s="182"/>
    </row>
    <row r="175" spans="2:4" x14ac:dyDescent="0.25">
      <c r="B175" s="32" t="s">
        <v>99</v>
      </c>
      <c r="C175" s="169">
        <v>0</v>
      </c>
      <c r="D175" s="170"/>
    </row>
    <row r="176" spans="2:4" x14ac:dyDescent="0.25">
      <c r="B176" s="35" t="s">
        <v>100</v>
      </c>
      <c r="C176" s="169"/>
      <c r="D176" s="170"/>
    </row>
    <row r="177" spans="2:4" x14ac:dyDescent="0.25">
      <c r="B177" s="32" t="s">
        <v>101</v>
      </c>
      <c r="C177" s="169">
        <v>0</v>
      </c>
      <c r="D177" s="170"/>
    </row>
    <row r="178" spans="2:4" ht="24.75" thickBot="1" x14ac:dyDescent="0.3">
      <c r="B178" s="36" t="s">
        <v>102</v>
      </c>
      <c r="C178" s="171"/>
      <c r="D178" s="172"/>
    </row>
    <row r="179" spans="2:4" ht="12.75" thickBot="1" x14ac:dyDescent="0.3">
      <c r="B179" s="33"/>
      <c r="C179" s="173"/>
      <c r="D179" s="174"/>
    </row>
    <row r="180" spans="2:4" ht="30" customHeight="1" thickBot="1" x14ac:dyDescent="0.3">
      <c r="B180" s="175" t="s">
        <v>169</v>
      </c>
      <c r="C180" s="176"/>
      <c r="D180" s="177"/>
    </row>
    <row r="181" spans="2:4" ht="30" customHeight="1" thickBot="1" x14ac:dyDescent="0.3">
      <c r="B181" s="164" t="s">
        <v>5</v>
      </c>
      <c r="C181" s="165"/>
      <c r="D181" s="166"/>
    </row>
    <row r="182" spans="2:4" ht="30" customHeight="1" thickBot="1" x14ac:dyDescent="0.3">
      <c r="B182" s="43" t="s">
        <v>192</v>
      </c>
      <c r="C182" s="78" t="s">
        <v>211</v>
      </c>
      <c r="D182" s="79" t="s">
        <v>212</v>
      </c>
    </row>
    <row r="183" spans="2:4" ht="30" customHeight="1" thickBot="1" x14ac:dyDescent="0.25">
      <c r="B183" s="44" t="s">
        <v>103</v>
      </c>
      <c r="C183" s="73">
        <v>700</v>
      </c>
      <c r="D183" s="74">
        <v>700</v>
      </c>
    </row>
    <row r="184" spans="2:4" ht="12.75" thickBot="1" x14ac:dyDescent="0.25">
      <c r="B184" s="45" t="s">
        <v>104</v>
      </c>
      <c r="C184" s="75">
        <v>15233370.67</v>
      </c>
      <c r="D184" s="76">
        <v>8870035.6400000006</v>
      </c>
    </row>
    <row r="185" spans="2:4" ht="12.75" thickBot="1" x14ac:dyDescent="0.25">
      <c r="B185" s="44" t="s">
        <v>105</v>
      </c>
      <c r="C185" s="73">
        <v>0</v>
      </c>
      <c r="D185" s="74">
        <v>0</v>
      </c>
    </row>
    <row r="186" spans="2:4" ht="12.75" thickBot="1" x14ac:dyDescent="0.25">
      <c r="B186" s="45" t="s">
        <v>106</v>
      </c>
      <c r="C186" s="75">
        <v>0</v>
      </c>
      <c r="D186" s="76">
        <v>8720217.2899999991</v>
      </c>
    </row>
    <row r="187" spans="2:4" ht="12.75" thickBot="1" x14ac:dyDescent="0.25">
      <c r="B187" s="44" t="s">
        <v>107</v>
      </c>
      <c r="C187" s="73">
        <v>0</v>
      </c>
      <c r="D187" s="74">
        <v>0</v>
      </c>
    </row>
    <row r="188" spans="2:4" x14ac:dyDescent="0.2">
      <c r="B188" s="45" t="s">
        <v>108</v>
      </c>
      <c r="C188" s="75">
        <v>0</v>
      </c>
      <c r="D188" s="76">
        <v>0</v>
      </c>
    </row>
    <row r="189" spans="2:4" ht="12.75" thickBot="1" x14ac:dyDescent="0.25">
      <c r="B189" s="45" t="s">
        <v>170</v>
      </c>
      <c r="C189" s="75">
        <v>0</v>
      </c>
      <c r="D189" s="76">
        <v>0</v>
      </c>
    </row>
    <row r="190" spans="2:4" ht="12.75" thickBot="1" x14ac:dyDescent="0.25">
      <c r="B190" s="46" t="s">
        <v>109</v>
      </c>
      <c r="C190" s="73">
        <v>15234070.67</v>
      </c>
      <c r="D190" s="74">
        <v>17590952.93</v>
      </c>
    </row>
    <row r="191" spans="2:4" ht="12.75" thickBot="1" x14ac:dyDescent="0.25">
      <c r="B191" s="47"/>
      <c r="C191" s="167"/>
      <c r="D191" s="168"/>
    </row>
    <row r="192" spans="2:4" ht="24" customHeight="1" thickBot="1" x14ac:dyDescent="0.3">
      <c r="B192" s="164" t="s">
        <v>189</v>
      </c>
      <c r="C192" s="165"/>
      <c r="D192" s="166"/>
    </row>
    <row r="193" spans="2:4" ht="24" customHeight="1" thickBot="1" x14ac:dyDescent="0.3">
      <c r="B193" s="82" t="s">
        <v>192</v>
      </c>
      <c r="C193" s="83" t="s">
        <v>211</v>
      </c>
      <c r="D193" s="84" t="s">
        <v>212</v>
      </c>
    </row>
    <row r="194" spans="2:4" ht="32.450000000000003" customHeight="1" thickBot="1" x14ac:dyDescent="0.25">
      <c r="B194" s="85" t="s">
        <v>171</v>
      </c>
      <c r="C194" s="86">
        <f>SUM(C195:C201)</f>
        <v>4847173.25</v>
      </c>
      <c r="D194" s="87">
        <f>SUM(D195:D201)</f>
        <v>4847173.25</v>
      </c>
    </row>
    <row r="195" spans="2:4" ht="24" customHeight="1" x14ac:dyDescent="0.2">
      <c r="B195" s="45" t="s">
        <v>172</v>
      </c>
      <c r="C195" s="75">
        <v>4847173.25</v>
      </c>
      <c r="D195" s="76">
        <v>4847173.25</v>
      </c>
    </row>
    <row r="196" spans="2:4" ht="24" customHeight="1" x14ac:dyDescent="0.2">
      <c r="B196" s="45" t="s">
        <v>173</v>
      </c>
      <c r="C196" s="75">
        <v>0</v>
      </c>
      <c r="D196" s="76">
        <v>0</v>
      </c>
    </row>
    <row r="197" spans="2:4" ht="24" customHeight="1" x14ac:dyDescent="0.2">
      <c r="B197" s="45" t="s">
        <v>174</v>
      </c>
      <c r="C197" s="75">
        <v>0</v>
      </c>
      <c r="D197" s="76">
        <v>0</v>
      </c>
    </row>
    <row r="198" spans="2:4" ht="24" customHeight="1" x14ac:dyDescent="0.2">
      <c r="B198" s="45" t="s">
        <v>175</v>
      </c>
      <c r="C198" s="75">
        <v>0</v>
      </c>
      <c r="D198" s="76">
        <v>0</v>
      </c>
    </row>
    <row r="199" spans="2:4" ht="24" customHeight="1" x14ac:dyDescent="0.2">
      <c r="B199" s="45" t="s">
        <v>176</v>
      </c>
      <c r="C199" s="75">
        <v>0</v>
      </c>
      <c r="D199" s="76">
        <v>0</v>
      </c>
    </row>
    <row r="200" spans="2:4" ht="24" customHeight="1" x14ac:dyDescent="0.2">
      <c r="B200" s="45" t="s">
        <v>177</v>
      </c>
      <c r="C200" s="75">
        <v>0</v>
      </c>
      <c r="D200" s="76">
        <v>0</v>
      </c>
    </row>
    <row r="201" spans="2:4" ht="24" customHeight="1" thickBot="1" x14ac:dyDescent="0.25">
      <c r="B201" s="45" t="s">
        <v>178</v>
      </c>
      <c r="C201" s="75">
        <v>0</v>
      </c>
      <c r="D201" s="76">
        <v>0</v>
      </c>
    </row>
    <row r="202" spans="2:4" ht="12.75" thickBot="1" x14ac:dyDescent="0.25">
      <c r="B202" s="85" t="s">
        <v>179</v>
      </c>
      <c r="C202" s="86">
        <f>SUM(C203:C210)</f>
        <v>603171.93999999994</v>
      </c>
      <c r="D202" s="87">
        <f>SUM(D203:D210)</f>
        <v>372296.57</v>
      </c>
    </row>
    <row r="203" spans="2:4" x14ac:dyDescent="0.2">
      <c r="B203" s="45" t="s">
        <v>180</v>
      </c>
      <c r="C203" s="75">
        <v>115753.46</v>
      </c>
      <c r="D203" s="76">
        <v>372296.57</v>
      </c>
    </row>
    <row r="204" spans="2:4" x14ac:dyDescent="0.2">
      <c r="B204" s="45" t="s">
        <v>181</v>
      </c>
      <c r="C204" s="75">
        <v>0</v>
      </c>
      <c r="D204" s="76">
        <v>0</v>
      </c>
    </row>
    <row r="205" spans="2:4" x14ac:dyDescent="0.2">
      <c r="B205" s="45" t="s">
        <v>182</v>
      </c>
      <c r="C205" s="75">
        <v>0</v>
      </c>
      <c r="D205" s="76">
        <v>0</v>
      </c>
    </row>
    <row r="206" spans="2:4" x14ac:dyDescent="0.2">
      <c r="B206" s="45" t="s">
        <v>183</v>
      </c>
      <c r="C206" s="75">
        <v>487418.48</v>
      </c>
      <c r="D206" s="76">
        <v>0</v>
      </c>
    </row>
    <row r="207" spans="2:4" x14ac:dyDescent="0.2">
      <c r="B207" s="45" t="s">
        <v>184</v>
      </c>
      <c r="C207" s="75">
        <v>0</v>
      </c>
      <c r="D207" s="76">
        <v>0</v>
      </c>
    </row>
    <row r="208" spans="2:4" x14ac:dyDescent="0.2">
      <c r="B208" s="45" t="s">
        <v>185</v>
      </c>
      <c r="C208" s="75">
        <v>0</v>
      </c>
      <c r="D208" s="76">
        <v>0</v>
      </c>
    </row>
    <row r="209" spans="2:4" x14ac:dyDescent="0.2">
      <c r="B209" s="45" t="s">
        <v>186</v>
      </c>
      <c r="C209" s="75">
        <v>0</v>
      </c>
      <c r="D209" s="76">
        <v>0</v>
      </c>
    </row>
    <row r="210" spans="2:4" ht="12.75" thickBot="1" x14ac:dyDescent="0.25">
      <c r="B210" s="45" t="s">
        <v>187</v>
      </c>
      <c r="C210" s="75">
        <v>0</v>
      </c>
      <c r="D210" s="76">
        <v>0</v>
      </c>
    </row>
    <row r="211" spans="2:4" ht="12.75" thickBot="1" x14ac:dyDescent="0.25">
      <c r="B211" s="85" t="s">
        <v>188</v>
      </c>
      <c r="C211" s="86">
        <v>0</v>
      </c>
      <c r="D211" s="87">
        <v>0</v>
      </c>
    </row>
    <row r="212" spans="2:4" ht="12.75" thickBot="1" x14ac:dyDescent="0.25">
      <c r="B212" s="88" t="s">
        <v>190</v>
      </c>
      <c r="C212" s="86">
        <f>+C194+C202+C211</f>
        <v>5450345.1899999995</v>
      </c>
      <c r="D212" s="87">
        <f>+D194+D202+D211</f>
        <v>5219469.82</v>
      </c>
    </row>
    <row r="213" spans="2:4" ht="40.15" customHeight="1" thickBot="1" x14ac:dyDescent="0.3">
      <c r="B213" s="164" t="s">
        <v>200</v>
      </c>
      <c r="C213" s="165"/>
      <c r="D213" s="166"/>
    </row>
    <row r="214" spans="2:4" ht="12.75" thickBot="1" x14ac:dyDescent="0.3">
      <c r="B214" s="82" t="s">
        <v>192</v>
      </c>
      <c r="C214" s="83" t="s">
        <v>211</v>
      </c>
      <c r="D214" s="84" t="s">
        <v>212</v>
      </c>
    </row>
    <row r="215" spans="2:4" ht="24" customHeight="1" x14ac:dyDescent="0.2">
      <c r="B215" s="89" t="s">
        <v>199</v>
      </c>
      <c r="C215" s="90">
        <v>15830777.08</v>
      </c>
      <c r="D215" s="91">
        <v>22802322.350000001</v>
      </c>
    </row>
    <row r="216" spans="2:4" ht="24.75" customHeight="1" x14ac:dyDescent="0.2">
      <c r="B216" s="99" t="s">
        <v>110</v>
      </c>
      <c r="C216" s="90">
        <v>0</v>
      </c>
      <c r="D216" s="91">
        <v>0</v>
      </c>
    </row>
    <row r="217" spans="2:4" x14ac:dyDescent="0.2">
      <c r="B217" s="48" t="s">
        <v>111</v>
      </c>
      <c r="C217" s="67">
        <v>0</v>
      </c>
      <c r="D217" s="68">
        <v>198587.37</v>
      </c>
    </row>
    <row r="218" spans="2:4" x14ac:dyDescent="0.2">
      <c r="B218" s="48" t="s">
        <v>112</v>
      </c>
      <c r="C218" s="67">
        <v>0</v>
      </c>
      <c r="D218" s="68">
        <v>0</v>
      </c>
    </row>
    <row r="219" spans="2:4" x14ac:dyDescent="0.2">
      <c r="B219" s="48" t="s">
        <v>113</v>
      </c>
      <c r="C219" s="67">
        <v>0</v>
      </c>
      <c r="D219" s="68">
        <v>0</v>
      </c>
    </row>
    <row r="220" spans="2:4" x14ac:dyDescent="0.2">
      <c r="B220" s="48" t="s">
        <v>114</v>
      </c>
      <c r="C220" s="67">
        <v>0</v>
      </c>
      <c r="D220" s="68">
        <v>0</v>
      </c>
    </row>
    <row r="221" spans="2:4" ht="12.75" thickBot="1" x14ac:dyDescent="0.25">
      <c r="B221" s="48" t="s">
        <v>115</v>
      </c>
      <c r="C221" s="67">
        <v>0</v>
      </c>
      <c r="D221" s="68">
        <v>0</v>
      </c>
    </row>
    <row r="222" spans="2:4" ht="12.75" thickBot="1" x14ac:dyDescent="0.25">
      <c r="B222" s="48" t="s">
        <v>116</v>
      </c>
      <c r="C222" s="67">
        <v>3408768.43</v>
      </c>
      <c r="D222" s="68">
        <v>2661840.08</v>
      </c>
    </row>
    <row r="223" spans="2:4" ht="20.45" customHeight="1" thickBot="1" x14ac:dyDescent="0.3">
      <c r="B223" s="82" t="s">
        <v>191</v>
      </c>
      <c r="C223" s="93">
        <v>30042263.190000001</v>
      </c>
      <c r="D223" s="93">
        <v>72443717.219999999</v>
      </c>
    </row>
    <row r="224" spans="2:4" ht="12.75" thickBot="1" x14ac:dyDescent="0.3">
      <c r="B224" s="158" t="s">
        <v>117</v>
      </c>
      <c r="C224" s="159"/>
      <c r="D224" s="160"/>
    </row>
    <row r="225" spans="2:4" x14ac:dyDescent="0.25">
      <c r="C225" s="92"/>
    </row>
    <row r="226" spans="2:4" x14ac:dyDescent="0.25">
      <c r="C226" s="92"/>
    </row>
    <row r="227" spans="2:4" x14ac:dyDescent="0.25">
      <c r="C227" s="92"/>
    </row>
    <row r="228" spans="2:4" ht="36.75" customHeight="1" thickBot="1" x14ac:dyDescent="0.3">
      <c r="C228" s="92"/>
    </row>
    <row r="229" spans="2:4" ht="15" customHeight="1" thickBot="1" x14ac:dyDescent="0.3">
      <c r="B229" s="161" t="s">
        <v>118</v>
      </c>
      <c r="C229" s="162"/>
      <c r="D229" s="163"/>
    </row>
    <row r="230" spans="2:4" ht="24" customHeight="1" x14ac:dyDescent="0.25">
      <c r="B230" s="142" t="s">
        <v>0</v>
      </c>
      <c r="C230" s="143"/>
      <c r="D230" s="144"/>
    </row>
    <row r="231" spans="2:4" x14ac:dyDescent="0.25">
      <c r="B231" s="145" t="s">
        <v>119</v>
      </c>
      <c r="C231" s="146"/>
      <c r="D231" s="147"/>
    </row>
    <row r="232" spans="2:4" ht="15.75" customHeight="1" x14ac:dyDescent="0.25">
      <c r="B232" s="148" t="s">
        <v>213</v>
      </c>
      <c r="C232" s="149"/>
      <c r="D232" s="150"/>
    </row>
    <row r="233" spans="2:4" ht="30" customHeight="1" thickBot="1" x14ac:dyDescent="0.3">
      <c r="B233" s="151" t="s">
        <v>120</v>
      </c>
      <c r="C233" s="152"/>
      <c r="D233" s="153"/>
    </row>
    <row r="234" spans="2:4" ht="12" customHeight="1" thickBot="1" x14ac:dyDescent="0.3">
      <c r="B234" s="154" t="s">
        <v>121</v>
      </c>
      <c r="C234" s="155"/>
      <c r="D234" s="61">
        <v>30042263.190000001</v>
      </c>
    </row>
    <row r="235" spans="2:4" ht="12" customHeight="1" x14ac:dyDescent="0.25">
      <c r="B235" s="156"/>
      <c r="C235" s="157"/>
      <c r="D235" s="49"/>
    </row>
    <row r="236" spans="2:4" ht="12" customHeight="1" x14ac:dyDescent="0.25">
      <c r="B236" s="138" t="s">
        <v>122</v>
      </c>
      <c r="C236" s="139"/>
      <c r="D236" s="69">
        <f>SUM(D237:D242)</f>
        <v>377909.58</v>
      </c>
    </row>
    <row r="237" spans="2:4" ht="12" customHeight="1" x14ac:dyDescent="0.25">
      <c r="B237" s="140" t="s">
        <v>123</v>
      </c>
      <c r="C237" s="141"/>
      <c r="D237" s="57">
        <v>199650.51</v>
      </c>
    </row>
    <row r="238" spans="2:4" ht="12" customHeight="1" x14ac:dyDescent="0.25">
      <c r="B238" s="140" t="s">
        <v>124</v>
      </c>
      <c r="C238" s="141"/>
      <c r="D238" s="58">
        <v>0</v>
      </c>
    </row>
    <row r="239" spans="2:4" ht="12" customHeight="1" x14ac:dyDescent="0.25">
      <c r="B239" s="140" t="s">
        <v>125</v>
      </c>
      <c r="C239" s="141"/>
      <c r="D239" s="58">
        <v>0</v>
      </c>
    </row>
    <row r="240" spans="2:4" ht="12" customHeight="1" x14ac:dyDescent="0.25">
      <c r="B240" s="140" t="s">
        <v>126</v>
      </c>
      <c r="C240" s="141"/>
      <c r="D240" s="58">
        <v>0</v>
      </c>
    </row>
    <row r="241" spans="2:4" ht="12" customHeight="1" x14ac:dyDescent="0.25">
      <c r="B241" s="140" t="s">
        <v>127</v>
      </c>
      <c r="C241" s="141"/>
      <c r="D241" s="58">
        <v>178259.07</v>
      </c>
    </row>
    <row r="242" spans="2:4" ht="12" customHeight="1" thickBot="1" x14ac:dyDescent="0.3">
      <c r="B242" s="134" t="s">
        <v>128</v>
      </c>
      <c r="C242" s="135"/>
      <c r="D242" s="59">
        <v>0</v>
      </c>
    </row>
    <row r="243" spans="2:4" ht="12" customHeight="1" x14ac:dyDescent="0.25">
      <c r="B243" s="136"/>
      <c r="C243" s="137"/>
      <c r="D243" s="50"/>
    </row>
    <row r="244" spans="2:4" ht="12" customHeight="1" x14ac:dyDescent="0.25">
      <c r="B244" s="138" t="s">
        <v>129</v>
      </c>
      <c r="C244" s="139"/>
      <c r="D244" s="69">
        <f>SUM(D245:D247)</f>
        <v>3458902.81</v>
      </c>
    </row>
    <row r="245" spans="2:4" ht="12" customHeight="1" x14ac:dyDescent="0.25">
      <c r="B245" s="140" t="s">
        <v>130</v>
      </c>
      <c r="C245" s="141"/>
      <c r="D245" s="58">
        <v>0</v>
      </c>
    </row>
    <row r="246" spans="2:4" ht="12" customHeight="1" x14ac:dyDescent="0.25">
      <c r="B246" s="140" t="s">
        <v>131</v>
      </c>
      <c r="C246" s="141"/>
      <c r="D246" s="58">
        <v>0</v>
      </c>
    </row>
    <row r="247" spans="2:4" ht="12" customHeight="1" x14ac:dyDescent="0.25">
      <c r="B247" s="140" t="s">
        <v>132</v>
      </c>
      <c r="C247" s="141"/>
      <c r="D247" s="58">
        <v>3458902.81</v>
      </c>
    </row>
    <row r="248" spans="2:4" ht="12" customHeight="1" thickBot="1" x14ac:dyDescent="0.3">
      <c r="B248" s="51"/>
      <c r="C248" s="63"/>
      <c r="D248" s="52"/>
    </row>
    <row r="249" spans="2:4" ht="12" customHeight="1" thickBot="1" x14ac:dyDescent="0.3">
      <c r="B249" s="108" t="s">
        <v>133</v>
      </c>
      <c r="C249" s="109"/>
      <c r="D249" s="70">
        <v>26961269.960000001</v>
      </c>
    </row>
    <row r="250" spans="2:4" ht="15" customHeight="1" thickBot="1" x14ac:dyDescent="0.3">
      <c r="B250" s="53"/>
      <c r="C250" s="64"/>
      <c r="D250" s="72"/>
    </row>
    <row r="251" spans="2:4" ht="24" customHeight="1" x14ac:dyDescent="0.25">
      <c r="B251" s="120" t="s">
        <v>0</v>
      </c>
      <c r="C251" s="121"/>
      <c r="D251" s="122"/>
    </row>
    <row r="252" spans="2:4" x14ac:dyDescent="0.25">
      <c r="B252" s="123" t="s">
        <v>134</v>
      </c>
      <c r="C252" s="124"/>
      <c r="D252" s="125"/>
    </row>
    <row r="253" spans="2:4" ht="15.75" customHeight="1" x14ac:dyDescent="0.25">
      <c r="B253" s="126" t="s">
        <v>214</v>
      </c>
      <c r="C253" s="127"/>
      <c r="D253" s="128"/>
    </row>
    <row r="254" spans="2:4" ht="30" customHeight="1" thickBot="1" x14ac:dyDescent="0.3">
      <c r="B254" s="129" t="s">
        <v>120</v>
      </c>
      <c r="C254" s="130"/>
      <c r="D254" s="131"/>
    </row>
    <row r="255" spans="2:4" ht="12" customHeight="1" thickBot="1" x14ac:dyDescent="0.3">
      <c r="B255" s="132" t="s">
        <v>135</v>
      </c>
      <c r="C255" s="133"/>
      <c r="D255" s="60">
        <v>22820833.039999999</v>
      </c>
    </row>
    <row r="256" spans="2:4" ht="12" customHeight="1" x14ac:dyDescent="0.25">
      <c r="B256" s="116"/>
      <c r="C256" s="117"/>
      <c r="D256" s="49"/>
    </row>
    <row r="257" spans="2:4" ht="12" customHeight="1" x14ac:dyDescent="0.25">
      <c r="B257" s="110" t="s">
        <v>136</v>
      </c>
      <c r="C257" s="111"/>
      <c r="D257" s="58">
        <f>+D258+D260+D269+D259</f>
        <v>12344211.630000001</v>
      </c>
    </row>
    <row r="258" spans="2:4" ht="12" customHeight="1" x14ac:dyDescent="0.25">
      <c r="B258" s="118" t="s">
        <v>137</v>
      </c>
      <c r="C258" s="119"/>
      <c r="D258" s="58">
        <v>0</v>
      </c>
    </row>
    <row r="259" spans="2:4" ht="12" customHeight="1" x14ac:dyDescent="0.25">
      <c r="B259" s="104" t="s">
        <v>138</v>
      </c>
      <c r="C259" s="105"/>
      <c r="D259" s="58">
        <v>653871.47</v>
      </c>
    </row>
    <row r="260" spans="2:4" ht="12" customHeight="1" x14ac:dyDescent="0.25">
      <c r="B260" s="104" t="s">
        <v>139</v>
      </c>
      <c r="C260" s="105"/>
      <c r="D260" s="58">
        <v>115753.46</v>
      </c>
    </row>
    <row r="261" spans="2:4" ht="12" customHeight="1" x14ac:dyDescent="0.25">
      <c r="B261" s="118" t="s">
        <v>140</v>
      </c>
      <c r="C261" s="119"/>
      <c r="D261" s="58">
        <v>0</v>
      </c>
    </row>
    <row r="262" spans="2:4" ht="12" customHeight="1" x14ac:dyDescent="0.25">
      <c r="B262" s="104" t="s">
        <v>141</v>
      </c>
      <c r="C262" s="105"/>
      <c r="D262" s="58">
        <v>0</v>
      </c>
    </row>
    <row r="263" spans="2:4" ht="12" customHeight="1" x14ac:dyDescent="0.25">
      <c r="B263" s="104" t="s">
        <v>142</v>
      </c>
      <c r="C263" s="105"/>
      <c r="D263" s="58">
        <v>487418.48</v>
      </c>
    </row>
    <row r="264" spans="2:4" ht="12" customHeight="1" x14ac:dyDescent="0.25">
      <c r="B264" s="104" t="s">
        <v>143</v>
      </c>
      <c r="C264" s="105"/>
      <c r="D264" s="58">
        <v>0</v>
      </c>
    </row>
    <row r="265" spans="2:4" ht="12" customHeight="1" x14ac:dyDescent="0.25">
      <c r="B265" s="104" t="s">
        <v>144</v>
      </c>
      <c r="C265" s="105"/>
      <c r="D265" s="58">
        <v>0</v>
      </c>
    </row>
    <row r="266" spans="2:4" ht="12" customHeight="1" x14ac:dyDescent="0.25">
      <c r="B266" s="104" t="s">
        <v>145</v>
      </c>
      <c r="C266" s="105"/>
      <c r="D266" s="58">
        <v>0</v>
      </c>
    </row>
    <row r="267" spans="2:4" ht="12" customHeight="1" x14ac:dyDescent="0.25">
      <c r="B267" s="104" t="s">
        <v>146</v>
      </c>
      <c r="C267" s="105"/>
      <c r="D267" s="58">
        <v>0</v>
      </c>
    </row>
    <row r="268" spans="2:4" ht="12" customHeight="1" x14ac:dyDescent="0.25">
      <c r="B268" s="104" t="s">
        <v>147</v>
      </c>
      <c r="C268" s="105"/>
      <c r="D268" s="58">
        <v>0</v>
      </c>
    </row>
    <row r="269" spans="2:4" ht="12" customHeight="1" x14ac:dyDescent="0.25">
      <c r="B269" s="104" t="s">
        <v>148</v>
      </c>
      <c r="C269" s="105"/>
      <c r="D269" s="58">
        <v>11574586.699999999</v>
      </c>
    </row>
    <row r="270" spans="2:4" ht="12" customHeight="1" x14ac:dyDescent="0.25">
      <c r="B270" s="104" t="s">
        <v>149</v>
      </c>
      <c r="C270" s="105"/>
      <c r="D270" s="58">
        <v>0</v>
      </c>
    </row>
    <row r="271" spans="2:4" ht="12" customHeight="1" x14ac:dyDescent="0.25">
      <c r="B271" s="104" t="s">
        <v>150</v>
      </c>
      <c r="C271" s="105"/>
      <c r="D271" s="58">
        <v>0</v>
      </c>
    </row>
    <row r="272" spans="2:4" ht="12" customHeight="1" x14ac:dyDescent="0.25">
      <c r="B272" s="104" t="s">
        <v>151</v>
      </c>
      <c r="C272" s="105"/>
      <c r="D272" s="58">
        <v>0</v>
      </c>
    </row>
    <row r="273" spans="2:4" ht="12" customHeight="1" x14ac:dyDescent="0.25">
      <c r="B273" s="104" t="s">
        <v>152</v>
      </c>
      <c r="C273" s="105"/>
      <c r="D273" s="58">
        <v>0</v>
      </c>
    </row>
    <row r="274" spans="2:4" ht="12" customHeight="1" x14ac:dyDescent="0.25">
      <c r="B274" s="104" t="s">
        <v>153</v>
      </c>
      <c r="C274" s="105"/>
      <c r="D274" s="58">
        <v>0</v>
      </c>
    </row>
    <row r="275" spans="2:4" ht="12" customHeight="1" x14ac:dyDescent="0.25">
      <c r="B275" s="104" t="s">
        <v>154</v>
      </c>
      <c r="C275" s="105"/>
      <c r="D275" s="58">
        <v>0</v>
      </c>
    </row>
    <row r="276" spans="2:4" ht="12" customHeight="1" x14ac:dyDescent="0.25">
      <c r="B276" s="104" t="s">
        <v>155</v>
      </c>
      <c r="C276" s="105"/>
      <c r="D276" s="58">
        <v>0</v>
      </c>
    </row>
    <row r="277" spans="2:4" ht="12" customHeight="1" x14ac:dyDescent="0.25">
      <c r="B277" s="104" t="s">
        <v>156</v>
      </c>
      <c r="C277" s="105"/>
      <c r="D277" s="58">
        <v>0</v>
      </c>
    </row>
    <row r="278" spans="2:4" ht="12" customHeight="1" thickBot="1" x14ac:dyDescent="0.3">
      <c r="B278" s="112" t="s">
        <v>157</v>
      </c>
      <c r="C278" s="113"/>
      <c r="D278" s="59">
        <v>0</v>
      </c>
    </row>
    <row r="279" spans="2:4" ht="12" customHeight="1" x14ac:dyDescent="0.25">
      <c r="B279" s="114"/>
      <c r="C279" s="115"/>
      <c r="D279" s="50"/>
    </row>
    <row r="280" spans="2:4" ht="12" customHeight="1" x14ac:dyDescent="0.25">
      <c r="B280" s="110" t="s">
        <v>158</v>
      </c>
      <c r="C280" s="111"/>
      <c r="D280" s="58">
        <f>+D286</f>
        <v>0</v>
      </c>
    </row>
    <row r="281" spans="2:4" ht="12" customHeight="1" x14ac:dyDescent="0.25">
      <c r="B281" s="104" t="s">
        <v>159</v>
      </c>
      <c r="C281" s="105"/>
      <c r="D281" s="58">
        <v>0</v>
      </c>
    </row>
    <row r="282" spans="2:4" ht="12" customHeight="1" x14ac:dyDescent="0.25">
      <c r="B282" s="104" t="s">
        <v>160</v>
      </c>
      <c r="C282" s="105"/>
      <c r="D282" s="58">
        <v>0</v>
      </c>
    </row>
    <row r="283" spans="2:4" ht="12" customHeight="1" x14ac:dyDescent="0.25">
      <c r="B283" s="104" t="s">
        <v>161</v>
      </c>
      <c r="C283" s="105"/>
      <c r="D283" s="58">
        <v>0</v>
      </c>
    </row>
    <row r="284" spans="2:4" ht="12" customHeight="1" x14ac:dyDescent="0.25">
      <c r="B284" s="104" t="s">
        <v>162</v>
      </c>
      <c r="C284" s="105"/>
      <c r="D284" s="58">
        <v>0</v>
      </c>
    </row>
    <row r="285" spans="2:4" ht="12" customHeight="1" x14ac:dyDescent="0.25">
      <c r="B285" s="104" t="s">
        <v>163</v>
      </c>
      <c r="C285" s="105"/>
      <c r="D285" s="58">
        <v>0</v>
      </c>
    </row>
    <row r="286" spans="2:4" ht="12" customHeight="1" x14ac:dyDescent="0.25">
      <c r="B286" s="104" t="s">
        <v>164</v>
      </c>
      <c r="C286" s="105"/>
      <c r="D286" s="58">
        <v>0</v>
      </c>
    </row>
    <row r="287" spans="2:4" ht="12" customHeight="1" x14ac:dyDescent="0.25">
      <c r="B287" s="104" t="s">
        <v>165</v>
      </c>
      <c r="C287" s="105"/>
      <c r="D287" s="58">
        <v>653871.47</v>
      </c>
    </row>
    <row r="288" spans="2:4" ht="12" customHeight="1" thickBot="1" x14ac:dyDescent="0.3">
      <c r="B288" s="106"/>
      <c r="C288" s="107"/>
      <c r="D288" s="54"/>
    </row>
    <row r="289" spans="2:4" ht="12.75" thickBot="1" x14ac:dyDescent="0.3">
      <c r="B289" s="108" t="s">
        <v>166</v>
      </c>
      <c r="C289" s="109"/>
      <c r="D289" s="71">
        <f>+D255-D257+D280</f>
        <v>10476621.409999998</v>
      </c>
    </row>
    <row r="290" spans="2:4" ht="12.75" thickBot="1" x14ac:dyDescent="0.3">
      <c r="B290" s="55"/>
      <c r="C290" s="65"/>
      <c r="D290" s="56"/>
    </row>
    <row r="291" spans="2:4" x14ac:dyDescent="0.25">
      <c r="B291" s="2" t="s">
        <v>167</v>
      </c>
    </row>
    <row r="293" spans="2:4" ht="12.75" x14ac:dyDescent="0.25">
      <c r="B293" s="77"/>
      <c r="D293" s="2" t="s">
        <v>217</v>
      </c>
    </row>
    <row r="294" spans="2:4" ht="12.75" x14ac:dyDescent="0.25">
      <c r="B294" s="77"/>
      <c r="C294" s="80"/>
      <c r="D294" s="81"/>
    </row>
    <row r="295" spans="2:4" ht="12.75" x14ac:dyDescent="0.25">
      <c r="B295" s="77"/>
      <c r="C295" s="80"/>
      <c r="D295" s="81"/>
    </row>
    <row r="296" spans="2:4" ht="12.75" x14ac:dyDescent="0.25">
      <c r="B296" s="77"/>
      <c r="C296" s="80"/>
      <c r="D296" s="81"/>
    </row>
    <row r="297" spans="2:4" ht="12.75" x14ac:dyDescent="0.25">
      <c r="B297" s="77"/>
      <c r="C297" s="80"/>
      <c r="D297" s="81"/>
    </row>
    <row r="298" spans="2:4" ht="12.75" x14ac:dyDescent="0.25">
      <c r="B298" s="77"/>
      <c r="C298" s="80"/>
      <c r="D298" s="81"/>
    </row>
    <row r="299" spans="2:4" ht="12.75" x14ac:dyDescent="0.25">
      <c r="B299" s="77"/>
      <c r="C299" s="80"/>
      <c r="D299" s="81"/>
    </row>
    <row r="300" spans="2:4" x14ac:dyDescent="0.25">
      <c r="C300" s="80"/>
      <c r="D300" s="81"/>
    </row>
    <row r="304" spans="2:4" ht="105.6" customHeight="1" x14ac:dyDescent="0.25">
      <c r="B304" s="100" t="s">
        <v>168</v>
      </c>
      <c r="C304" s="100"/>
      <c r="D304" s="100"/>
    </row>
  </sheetData>
  <sheetProtection formatCells="0" formatColumns="0" formatRows="0"/>
  <mergeCells count="242">
    <mergeCell ref="C166:D166"/>
    <mergeCell ref="C167:D167"/>
    <mergeCell ref="C98:D98"/>
    <mergeCell ref="C97:D97"/>
    <mergeCell ref="C96:D96"/>
    <mergeCell ref="C89:D89"/>
    <mergeCell ref="B88:D88"/>
    <mergeCell ref="C95:D95"/>
    <mergeCell ref="C94:D94"/>
    <mergeCell ref="C93:D93"/>
    <mergeCell ref="C92:D92"/>
    <mergeCell ref="C91:D91"/>
    <mergeCell ref="C90:D90"/>
    <mergeCell ref="C113:D113"/>
    <mergeCell ref="C102:D102"/>
    <mergeCell ref="C103:D103"/>
    <mergeCell ref="C104:D104"/>
    <mergeCell ref="C105:D105"/>
    <mergeCell ref="C106:D106"/>
    <mergeCell ref="C107:D107"/>
    <mergeCell ref="C120:D120"/>
    <mergeCell ref="C121:D121"/>
    <mergeCell ref="C108:D108"/>
    <mergeCell ref="C109:D109"/>
    <mergeCell ref="C110:D110"/>
    <mergeCell ref="C111:D111"/>
    <mergeCell ref="C112:D112"/>
    <mergeCell ref="C99:D99"/>
    <mergeCell ref="C100:D100"/>
    <mergeCell ref="C101:D101"/>
    <mergeCell ref="B4:D4"/>
    <mergeCell ref="B5:D5"/>
    <mergeCell ref="B6:D6"/>
    <mergeCell ref="B7:D7"/>
    <mergeCell ref="B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52:D52"/>
    <mergeCell ref="C53:D53"/>
    <mergeCell ref="C54:D54"/>
    <mergeCell ref="C43:D43"/>
    <mergeCell ref="C44:D44"/>
    <mergeCell ref="C45:D45"/>
    <mergeCell ref="C57:D57"/>
    <mergeCell ref="C58:D58"/>
    <mergeCell ref="C59:D59"/>
    <mergeCell ref="C60:D60"/>
    <mergeCell ref="C49:D49"/>
    <mergeCell ref="C50:D50"/>
    <mergeCell ref="C51:D51"/>
    <mergeCell ref="C55:D55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124:D124"/>
    <mergeCell ref="C125:D125"/>
    <mergeCell ref="C114:D114"/>
    <mergeCell ref="C115:D115"/>
    <mergeCell ref="C116:D116"/>
    <mergeCell ref="C117:D117"/>
    <mergeCell ref="C118:D118"/>
    <mergeCell ref="C119:D119"/>
    <mergeCell ref="C132:D132"/>
    <mergeCell ref="C122:D122"/>
    <mergeCell ref="C123:D123"/>
    <mergeCell ref="C133:D133"/>
    <mergeCell ref="C134:D134"/>
    <mergeCell ref="C135:D135"/>
    <mergeCell ref="C136:D136"/>
    <mergeCell ref="C137:D137"/>
    <mergeCell ref="C126:D126"/>
    <mergeCell ref="C127:D127"/>
    <mergeCell ref="C128:D128"/>
    <mergeCell ref="C129:D129"/>
    <mergeCell ref="C130:D130"/>
    <mergeCell ref="C131:D131"/>
    <mergeCell ref="C144:D144"/>
    <mergeCell ref="C145:D145"/>
    <mergeCell ref="C146:D146"/>
    <mergeCell ref="C147:D147"/>
    <mergeCell ref="C148:D148"/>
    <mergeCell ref="C149:D149"/>
    <mergeCell ref="C138:D138"/>
    <mergeCell ref="C139:D139"/>
    <mergeCell ref="C140:D140"/>
    <mergeCell ref="C141:D141"/>
    <mergeCell ref="C142:D142"/>
    <mergeCell ref="C143:D143"/>
    <mergeCell ref="C162:D162"/>
    <mergeCell ref="C163:D163"/>
    <mergeCell ref="C164:D164"/>
    <mergeCell ref="C165:D165"/>
    <mergeCell ref="C19:D19"/>
    <mergeCell ref="C20:D20"/>
    <mergeCell ref="C21:D21"/>
    <mergeCell ref="C22:D22"/>
    <mergeCell ref="C23:D23"/>
    <mergeCell ref="C24:D24"/>
    <mergeCell ref="C156:D156"/>
    <mergeCell ref="C157:D157"/>
    <mergeCell ref="C158:D158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56:D56"/>
    <mergeCell ref="C67:D67"/>
    <mergeCell ref="C68:D68"/>
    <mergeCell ref="C69:D69"/>
    <mergeCell ref="C70:D70"/>
    <mergeCell ref="C71:D71"/>
    <mergeCell ref="C72:D72"/>
    <mergeCell ref="C61:D61"/>
    <mergeCell ref="C62:D62"/>
    <mergeCell ref="C63:D63"/>
    <mergeCell ref="C64:D64"/>
    <mergeCell ref="C65:D65"/>
    <mergeCell ref="C66:D66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175:D175"/>
    <mergeCell ref="C176:D176"/>
    <mergeCell ref="C177:D177"/>
    <mergeCell ref="C178:D178"/>
    <mergeCell ref="C179:D179"/>
    <mergeCell ref="B180:D180"/>
    <mergeCell ref="C85:D85"/>
    <mergeCell ref="C86:D86"/>
    <mergeCell ref="C171:D171"/>
    <mergeCell ref="B172:D172"/>
    <mergeCell ref="C173:D173"/>
    <mergeCell ref="C174:D174"/>
    <mergeCell ref="C170:D170"/>
    <mergeCell ref="C168:D168"/>
    <mergeCell ref="C169:D169"/>
    <mergeCell ref="C159:D159"/>
    <mergeCell ref="C160:D160"/>
    <mergeCell ref="C161:D161"/>
    <mergeCell ref="C150:D150"/>
    <mergeCell ref="C151:D151"/>
    <mergeCell ref="C152:D152"/>
    <mergeCell ref="C153:D153"/>
    <mergeCell ref="C154:D154"/>
    <mergeCell ref="C155:D155"/>
    <mergeCell ref="B224:D224"/>
    <mergeCell ref="B229:D229"/>
    <mergeCell ref="B181:D181"/>
    <mergeCell ref="C191:D191"/>
    <mergeCell ref="B192:D192"/>
    <mergeCell ref="B213:D213"/>
    <mergeCell ref="B236:C236"/>
    <mergeCell ref="B237:C237"/>
    <mergeCell ref="B238:C238"/>
    <mergeCell ref="B239:C239"/>
    <mergeCell ref="B240:C240"/>
    <mergeCell ref="B241:C241"/>
    <mergeCell ref="B230:D230"/>
    <mergeCell ref="B231:D231"/>
    <mergeCell ref="B232:D232"/>
    <mergeCell ref="B233:D233"/>
    <mergeCell ref="B234:C234"/>
    <mergeCell ref="B235:C235"/>
    <mergeCell ref="B249:C249"/>
    <mergeCell ref="B251:D251"/>
    <mergeCell ref="B252:D252"/>
    <mergeCell ref="B253:D253"/>
    <mergeCell ref="B254:D254"/>
    <mergeCell ref="B255:C255"/>
    <mergeCell ref="B242:C242"/>
    <mergeCell ref="B243:C243"/>
    <mergeCell ref="B244:C244"/>
    <mergeCell ref="B245:C245"/>
    <mergeCell ref="B246:C246"/>
    <mergeCell ref="B247:C247"/>
    <mergeCell ref="B262:C262"/>
    <mergeCell ref="B263:C263"/>
    <mergeCell ref="B264:C264"/>
    <mergeCell ref="B265:C265"/>
    <mergeCell ref="B266:C266"/>
    <mergeCell ref="B267:C267"/>
    <mergeCell ref="B256:C256"/>
    <mergeCell ref="B257:C257"/>
    <mergeCell ref="B258:C258"/>
    <mergeCell ref="B259:C259"/>
    <mergeCell ref="B260:C260"/>
    <mergeCell ref="B261:C261"/>
    <mergeCell ref="B304:D304"/>
    <mergeCell ref="B2:D2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85:C285"/>
    <mergeCell ref="B274:C274"/>
    <mergeCell ref="B275:C275"/>
    <mergeCell ref="B276:C276"/>
    <mergeCell ref="B277:C277"/>
    <mergeCell ref="B278:C278"/>
    <mergeCell ref="B279:C279"/>
    <mergeCell ref="B268:C268"/>
    <mergeCell ref="B269:C269"/>
    <mergeCell ref="B270:C270"/>
    <mergeCell ref="B271:C271"/>
    <mergeCell ref="B272:C272"/>
    <mergeCell ref="B273:C273"/>
  </mergeCells>
  <pageMargins left="0.7" right="0.7" top="0.75" bottom="0.75" header="0.3" footer="0.3"/>
  <pageSetup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NEF_ND</vt:lpstr>
      <vt:lpstr>NEF_ND!Área_de_impresión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2026-04-27T21:22:48Z</cp:lastPrinted>
  <dcterms:created xsi:type="dcterms:W3CDTF">2020-01-21T18:36:28Z</dcterms:created>
  <dcterms:modified xsi:type="dcterms:W3CDTF">2026-04-27T21:23:19Z</dcterms:modified>
</cp:coreProperties>
</file>